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Hoja2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<sst xmlns="http://schemas.openxmlformats.org/spreadsheetml/2006/main" count="20" uniqueCount="20">
  <si>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VARIACIÓN</t>
  </si>
  <si>
    <t>MES</t>
  </si>
  <si>
    <t>Mes anterior</t>
  </si>
  <si>
    <t>Interanual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</si>
  <si>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</si>
  <si>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</si>
  <si>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</si>
  <si>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</si>
  <si>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</si>
  <si>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</si>
  <si>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</si>
  <si>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</si>
  <si>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</si>
  <si>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</si>
  <si>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</si>
  <si>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</si>
  <si>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TOTAL </t>
  </si>
  <si>
    <t>Datos provisionales. Exluida Canarias.</t>
  </si>
  <si>
    <t>FUENTE: Instituto Canario de Estadística (ISTAC) a partir de datos de AENA.</t>
  </si>
  <si>
    <t xml:space="preserve">ELABORACIÓN: Cabildo de Lanzarote. Centro de Datos. 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</si>
</sst>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\ %"/>
    <numFmt numFmtId="165" formatCode="0.0%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24">
    <font>
      <sz val="10"/>
      <name val="Arial"/>
      <family val="2"/>
    </font>
    <font>
      <sz val="8"/>
      <name val="Verdana"/>
      <family val="2"/>
    </font>
    <font>
      <b/>
      <sz val="8"/>
      <color indexed="9"/>
      <name val="Verdana"/>
      <family val="2"/>
    </font>
    <font>
      <b/>
      <sz val="8"/>
      <color indexed="8"/>
      <name val="Verdana"/>
      <family val="2"/>
    </font>
    <font>
      <b/>
      <sz val="8"/>
      <name val="Verdana"/>
      <family val="2"/>
    </font>
    <font>
      <sz val="7"/>
      <name val="Verdana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4" fillId="7" borderId="1" applyNumberFormat="0" applyAlignment="0" applyProtection="0"/>
    <xf numFmtId="0" fontId="15" fillId="3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6" fillId="22" borderId="0" applyNumberFormat="0" applyBorder="0" applyAlignment="0" applyProtection="0"/>
    <xf numFmtId="0" fontId="0" fillId="23" borderId="4" applyNumberFormat="0" applyFont="0" applyAlignment="0" applyProtection="0"/>
    <xf numFmtId="164" fontId="0" fillId="0" borderId="0" applyFill="0" applyBorder="0" applyProtection="0">
      <alignment/>
    </xf>
    <xf numFmtId="0" fontId="17" fillId="16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13" fillId="0" borderId="8" applyNumberFormat="0" applyFill="0" applyAlignment="0" applyProtection="0"/>
    <xf numFmtId="0" fontId="23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4" borderId="10" xfId="0" applyFont="1" applyFill="1" applyBorder="1" applyAlignment="1">
      <alignment/>
    </xf>
    <xf numFmtId="0" fontId="1" fillId="24" borderId="11" xfId="0" applyFont="1" applyFill="1" applyBorder="1" applyAlignment="1">
      <alignment/>
    </xf>
    <xf numFmtId="0" fontId="2" fillId="24" borderId="12" xfId="0" applyFont="1" applyFill="1" applyBorder="1" applyAlignment="1">
      <alignment vertical="top" wrapText="1"/>
    </xf>
    <xf numFmtId="0" fontId="2" fillId="24" borderId="0" xfId="0" applyFont="1" applyFill="1" applyBorder="1" applyAlignment="1">
      <alignment horizontal="center" vertical="center" wrapText="1"/>
    </xf>
    <xf numFmtId="0" fontId="2" fillId="24" borderId="13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vertical="center" wrapText="1"/>
    </xf>
    <xf numFmtId="0" fontId="3" fillId="25" borderId="15" xfId="0" applyFont="1" applyFill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26" borderId="15" xfId="0" applyFont="1" applyFill="1" applyBorder="1" applyAlignment="1">
      <alignment vertical="center" wrapText="1"/>
    </xf>
    <xf numFmtId="0" fontId="5" fillId="0" borderId="0" xfId="0" applyFont="1" applyAlignment="1">
      <alignment/>
    </xf>
    <xf numFmtId="165" fontId="1" fillId="0" borderId="16" xfId="52" applyNumberFormat="1" applyFont="1" applyBorder="1" applyAlignment="1">
      <alignment horizontal="center" vertical="center" wrapText="1"/>
    </xf>
    <xf numFmtId="165" fontId="1" fillId="8" borderId="16" xfId="52" applyNumberFormat="1" applyFont="1" applyFill="1" applyBorder="1" applyAlignment="1">
      <alignment horizontal="center" vertical="center" wrapText="1"/>
    </xf>
    <xf numFmtId="165" fontId="1" fillId="0" borderId="17" xfId="52" applyNumberFormat="1" applyFont="1" applyBorder="1" applyAlignment="1">
      <alignment horizontal="center" vertical="center" wrapText="1"/>
    </xf>
    <xf numFmtId="165" fontId="1" fillId="8" borderId="17" xfId="52" applyNumberFormat="1" applyFont="1" applyFill="1" applyBorder="1" applyAlignment="1">
      <alignment horizontal="center" vertical="center" wrapText="1"/>
    </xf>
    <xf numFmtId="165" fontId="1" fillId="0" borderId="16" xfId="52" applyNumberFormat="1" applyFont="1" applyFill="1" applyBorder="1" applyAlignment="1">
      <alignment horizontal="center" vertical="center" wrapText="1"/>
    </xf>
    <xf numFmtId="165" fontId="1" fillId="16" borderId="17" xfId="52" applyNumberFormat="1" applyFont="1" applyFill="1" applyBorder="1" applyAlignment="1">
      <alignment horizontal="center" vertical="center" wrapText="1"/>
    </xf>
    <xf numFmtId="3" fontId="4" fillId="0" borderId="18" xfId="0" applyNumberFormat="1" applyFont="1" applyBorder="1" applyAlignment="1">
      <alignment horizontal="center" vertical="center"/>
    </xf>
    <xf numFmtId="3" fontId="4" fillId="25" borderId="19" xfId="0" applyNumberFormat="1" applyFont="1" applyFill="1" applyBorder="1" applyAlignment="1">
      <alignment horizontal="center" vertical="center"/>
    </xf>
    <xf numFmtId="3" fontId="4" fillId="0" borderId="19" xfId="0" applyNumberFormat="1" applyFont="1" applyBorder="1" applyAlignment="1">
      <alignment horizontal="center" vertical="center"/>
    </xf>
    <xf numFmtId="3" fontId="4" fillId="26" borderId="19" xfId="0" applyNumberFormat="1" applyFont="1" applyFill="1" applyBorder="1" applyAlignment="1">
      <alignment horizontal="center" vertical="center"/>
    </xf>
    <xf numFmtId="165" fontId="1" fillId="16" borderId="14" xfId="52" applyNumberFormat="1" applyFont="1" applyFill="1" applyBorder="1" applyAlignment="1" applyProtection="1">
      <alignment horizontal="center" vertical="center" wrapText="1"/>
      <protection/>
    </xf>
    <xf numFmtId="3" fontId="1" fillId="0" borderId="0" xfId="0" applyNumberFormat="1" applyFont="1" applyAlignment="1">
      <alignment/>
    </xf>
    <xf numFmtId="165" fontId="1" fillId="25" borderId="14" xfId="52" applyNumberFormat="1" applyFont="1" applyFill="1" applyBorder="1" applyAlignment="1" applyProtection="1">
      <alignment horizontal="center" vertical="center" wrapText="1"/>
      <protection/>
    </xf>
    <xf numFmtId="165" fontId="1" fillId="27" borderId="14" xfId="52" applyNumberFormat="1" applyFont="1" applyFill="1" applyBorder="1" applyAlignment="1" applyProtection="1">
      <alignment horizontal="center" vertical="center" wrapText="1"/>
      <protection/>
    </xf>
    <xf numFmtId="165" fontId="1" fillId="0" borderId="14" xfId="52" applyNumberFormat="1" applyFont="1" applyFill="1" applyBorder="1" applyAlignment="1" applyProtection="1">
      <alignment horizontal="center" vertical="center" wrapText="1"/>
      <protection/>
    </xf>
    <xf numFmtId="0" fontId="2" fillId="24" borderId="20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zoomScalePageLayoutView="0" workbookViewId="0" topLeftCell="A1">
      <selection activeCell="D14" sqref="D14"/>
    </sheetView>
  </sheetViews>
  <sheetFormatPr defaultColWidth="11.421875" defaultRowHeight="12.75"/>
  <cols>
    <col min="1" max="5" width="12.7109375" style="1" customWidth="1"/>
    <col min="6" max="16384" width="11.421875" style="1" customWidth="1"/>
  </cols>
  <sheetData>
    <row r="1" spans="1:5" ht="15" customHeight="1">
      <c r="A1" s="2"/>
      <c r="B1" s="3"/>
      <c r="C1" s="3"/>
      <c r="D1" s="27" t="s">
        <v>0</v>
      </c>
      <c r="E1" s="27"/>
    </row>
    <row r="2" spans="1:5" ht="24.75" customHeight="1">
      <c r="A2" s="4" t="s">
        <v>1</v>
      </c>
      <c r="B2" s="5">
        <v>2022</v>
      </c>
      <c r="C2" s="5">
        <v>2021</v>
      </c>
      <c r="D2" s="5" t="s">
        <v>2</v>
      </c>
      <c r="E2" s="6" t="s">
        <v>3</v>
      </c>
    </row>
    <row r="3" spans="1:5" ht="15" customHeight="1">
      <c r="A3" s="7" t="s">
        <v>4</v>
      </c>
      <c r="B3" s="18">
        <v>35851</v>
      </c>
      <c r="C3" s="18">
        <v>9655</v>
      </c>
      <c r="D3" s="12">
        <f>(B3-C13)/C13</f>
        <v>-0.07517090158648265</v>
      </c>
      <c r="E3" s="14">
        <f aca="true" t="shared" si="0" ref="E3:E14">(B3-C3)/C3</f>
        <v>2.713205592957017</v>
      </c>
    </row>
    <row r="4" spans="1:5" ht="15" customHeight="1">
      <c r="A4" s="8" t="s">
        <v>5</v>
      </c>
      <c r="B4" s="19">
        <v>37096</v>
      </c>
      <c r="C4" s="19">
        <v>6067</v>
      </c>
      <c r="D4" s="13">
        <f aca="true" t="shared" si="1" ref="D4:D14">(B4-B3)/B3</f>
        <v>0.03472706479596106</v>
      </c>
      <c r="E4" s="15">
        <f t="shared" si="0"/>
        <v>5.114389319268172</v>
      </c>
    </row>
    <row r="5" spans="1:5" ht="15" customHeight="1">
      <c r="A5" s="9" t="s">
        <v>6</v>
      </c>
      <c r="B5" s="20">
        <v>42556</v>
      </c>
      <c r="C5" s="20">
        <v>10453</v>
      </c>
      <c r="D5" s="16">
        <f t="shared" si="1"/>
        <v>0.1471856803968083</v>
      </c>
      <c r="E5" s="14">
        <f t="shared" si="0"/>
        <v>3.0711757390222902</v>
      </c>
    </row>
    <row r="6" spans="1:5" ht="15" customHeight="1">
      <c r="A6" s="8" t="s">
        <v>7</v>
      </c>
      <c r="B6" s="19">
        <v>54794</v>
      </c>
      <c r="C6" s="19">
        <v>13331</v>
      </c>
      <c r="D6" s="13">
        <f t="shared" si="1"/>
        <v>0.2875740201146724</v>
      </c>
      <c r="E6" s="15">
        <f t="shared" si="0"/>
        <v>3.1102692971269974</v>
      </c>
    </row>
    <row r="7" spans="1:5" ht="15" customHeight="1">
      <c r="A7" s="9" t="s">
        <v>8</v>
      </c>
      <c r="B7" s="20">
        <v>51939</v>
      </c>
      <c r="C7" s="20">
        <v>23394</v>
      </c>
      <c r="D7" s="16">
        <f t="shared" si="1"/>
        <v>-0.05210424499032741</v>
      </c>
      <c r="E7" s="14">
        <f t="shared" si="0"/>
        <v>1.2201846627340345</v>
      </c>
    </row>
    <row r="8" spans="1:5" ht="15" customHeight="1">
      <c r="A8" s="8" t="s">
        <v>9</v>
      </c>
      <c r="B8" s="19">
        <v>60561</v>
      </c>
      <c r="C8" s="19">
        <v>35992</v>
      </c>
      <c r="D8" s="13">
        <f t="shared" si="1"/>
        <v>0.16600242592271702</v>
      </c>
      <c r="E8" s="24">
        <f t="shared" si="0"/>
        <v>0.6826239164258724</v>
      </c>
    </row>
    <row r="9" spans="1:5" ht="15" customHeight="1">
      <c r="A9" s="9" t="s">
        <v>10</v>
      </c>
      <c r="B9" s="20">
        <v>74492</v>
      </c>
      <c r="C9" s="20">
        <v>64763</v>
      </c>
      <c r="D9" s="25">
        <f t="shared" si="1"/>
        <v>0.2300325291854494</v>
      </c>
      <c r="E9" s="26">
        <f t="shared" si="0"/>
        <v>0.15022466531816006</v>
      </c>
    </row>
    <row r="10" spans="1:5" ht="15" customHeight="1">
      <c r="A10" s="8" t="s">
        <v>11</v>
      </c>
      <c r="B10" s="19">
        <v>78630</v>
      </c>
      <c r="C10" s="19">
        <v>72618</v>
      </c>
      <c r="D10" s="13">
        <f t="shared" si="1"/>
        <v>0.05554958921763411</v>
      </c>
      <c r="E10" s="24">
        <f t="shared" si="0"/>
        <v>0.08278939106006775</v>
      </c>
    </row>
    <row r="11" spans="1:5" ht="15" customHeight="1">
      <c r="A11" s="9" t="s">
        <v>12</v>
      </c>
      <c r="B11" s="20">
        <v>63004</v>
      </c>
      <c r="C11" s="20">
        <v>57000</v>
      </c>
      <c r="D11" s="25">
        <f t="shared" si="1"/>
        <v>-0.19872822078087243</v>
      </c>
      <c r="E11" s="26">
        <f t="shared" si="0"/>
        <v>0.10533333333333333</v>
      </c>
    </row>
    <row r="12" spans="1:5" ht="15" customHeight="1">
      <c r="A12" s="8" t="s">
        <v>13</v>
      </c>
      <c r="B12" s="19">
        <v>62474</v>
      </c>
      <c r="C12" s="19">
        <v>52587</v>
      </c>
      <c r="D12" s="13">
        <f t="shared" si="1"/>
        <v>-0.008412164307028125</v>
      </c>
      <c r="E12" s="24">
        <f t="shared" si="0"/>
        <v>0.18801224637267766</v>
      </c>
    </row>
    <row r="13" spans="1:5" ht="15" customHeight="1">
      <c r="A13" s="9" t="s">
        <v>14</v>
      </c>
      <c r="B13" s="20">
        <v>48144</v>
      </c>
      <c r="C13" s="20">
        <v>38765</v>
      </c>
      <c r="D13" s="25">
        <f t="shared" si="1"/>
        <v>-0.2293754201747927</v>
      </c>
      <c r="E13" s="26">
        <f t="shared" si="0"/>
        <v>0.2419450535276667</v>
      </c>
    </row>
    <row r="14" spans="1:5" ht="15" customHeight="1">
      <c r="A14" s="8" t="s">
        <v>15</v>
      </c>
      <c r="B14" s="19">
        <v>59161</v>
      </c>
      <c r="C14" s="19">
        <v>47282</v>
      </c>
      <c r="D14" s="13">
        <f t="shared" si="1"/>
        <v>0.2288343303423064</v>
      </c>
      <c r="E14" s="24">
        <f t="shared" si="0"/>
        <v>0.2512372573072205</v>
      </c>
    </row>
    <row r="15" spans="1:6" ht="15" customHeight="1">
      <c r="A15" s="10" t="s">
        <v>16</v>
      </c>
      <c r="B15" s="21">
        <f>SUM(B3:B14)</f>
        <v>668702</v>
      </c>
      <c r="C15" s="21">
        <f>SUM(C3:C14)</f>
        <v>431907</v>
      </c>
      <c r="D15" s="22"/>
      <c r="E15" s="17">
        <f>(B15-C15)/C15</f>
        <v>0.5482546011062567</v>
      </c>
      <c r="F15" s="23"/>
    </row>
    <row r="17" spans="1:5" ht="11.25">
      <c r="A17" s="28" t="s">
        <v>17</v>
      </c>
      <c r="B17" s="28"/>
      <c r="C17" s="28"/>
      <c r="D17" s="28"/>
      <c r="E17" s="28"/>
    </row>
    <row r="18" spans="1:5" ht="11.25">
      <c r="A18" s="28" t="s">
        <v>18</v>
      </c>
      <c r="B18" s="28"/>
      <c r="C18" s="28"/>
      <c r="D18" s="28"/>
      <c r="E18" s="28"/>
    </row>
    <row r="19" spans="1:5" ht="10.5">
      <c r="A19" s="29" t="s">
        <v>19</v>
      </c>
      <c r="B19" s="29"/>
      <c r="C19" s="29"/>
      <c r="D19" s="29"/>
      <c r="E19" s="29"/>
    </row>
    <row r="20" spans="1:5" ht="11.25">
      <c r="A20" s="11"/>
      <c r="B20" s="11"/>
      <c r="C20" s="11"/>
      <c r="D20" s="11"/>
      <c r="E20" s="11"/>
    </row>
  </sheetData>
  <sheetProtection selectLockedCells="1" selectUnlockedCells="1"/>
  <mergeCells count="4">
    <mergeCell ref="D1:E1"/>
    <mergeCell ref="A17:E17"/>
    <mergeCell ref="A18:E18"/>
    <mergeCell ref="A19:E19"/>
  </mergeCells>
  <printOptions/>
  <pageMargins left="0.7902777777777777" right="0.7902777777777777" top="0.9798611111111111" bottom="0.9798611111111111" header="0.5118055555555555" footer="0.5118055555555555"/>
  <pageSetup horizontalDpi="300" verticalDpi="300" orientation="portrait" paperSize="9" r:id="rId1"/>
  <ignoredErrors>
    <ignoredError sqref="B15:C1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Gil</dc:creator>
  <cp:keywords/>
  <dc:description/>
  <cp:lastModifiedBy>franciscoostio</cp:lastModifiedBy>
  <dcterms:created xsi:type="dcterms:W3CDTF">2014-05-13T11:24:20Z</dcterms:created>
  <dcterms:modified xsi:type="dcterms:W3CDTF">2023-01-17T13:18:01Z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</Properties>
</file>