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Hoja1" sheetId="1" r:id="rId1"/>
  </sheets>
  <definedNames>
    <definedName name="_xlnm.Print_Area" localSheetId="0">'Hoja1'!$A$1:$H$32</definedName>
  </definedNames>
  <calcPr fullCalcOnLoad="1"/>
</workbook>
</file>

<file path=xl/sharedStrings.xml><?xml version="1.0" encoding="utf-8"?>
<sst xmlns="http://schemas.openxmlformats.org/spreadsheetml/2006/main" count="101" uniqueCount="43">
  <si>
    <t>MUNICIPIO</t>
  </si>
  <si>
    <t>Acumulado</t>
  </si>
  <si>
    <t>Arrecife</t>
  </si>
  <si>
    <t>Haría</t>
  </si>
  <si>
    <t>San Bartolomé</t>
  </si>
  <si>
    <t>Teguise</t>
  </si>
  <si>
    <t>Tías</t>
  </si>
  <si>
    <t>Tinajo</t>
  </si>
  <si>
    <t>Yaiza</t>
  </si>
  <si>
    <t>LANZAROTE</t>
  </si>
  <si>
    <t>TIPO DE VEHÍCULO</t>
  </si>
  <si>
    <t>Camión</t>
  </si>
  <si>
    <t>Mixto adaptable</t>
  </si>
  <si>
    <t>Furgoneta</t>
  </si>
  <si>
    <t>Todo terreno</t>
  </si>
  <si>
    <t>Guaguas</t>
  </si>
  <si>
    <t>Turismo</t>
  </si>
  <si>
    <t>Motocicleta</t>
  </si>
  <si>
    <t>Tractocamión</t>
  </si>
  <si>
    <t>Otros automóviles</t>
  </si>
  <si>
    <t>CICLOMOTORES</t>
  </si>
  <si>
    <t>VEHÍCULOS ESPEC.</t>
  </si>
  <si>
    <t>REMOLQUES Y SEMI.</t>
  </si>
  <si>
    <t>TOTAL</t>
  </si>
  <si>
    <t>PROCEDENCIA</t>
  </si>
  <si>
    <t>Fabric. nacional</t>
  </si>
  <si>
    <t>Importación</t>
  </si>
  <si>
    <t>Subasta</t>
  </si>
  <si>
    <t>FUENTE: Instituto Canario de Estadística (ISTAC) y Dirección General de Tráfico (DGT).</t>
  </si>
  <si>
    <t>ELABORACIÓN: Cabildo de Lanzarote. Centro de Datos. </t>
  </si>
  <si>
    <t>Enero</t>
  </si>
  <si>
    <t>Febrero</t>
  </si>
  <si>
    <t>Marzo</t>
  </si>
  <si>
    <t>Abril</t>
  </si>
  <si>
    <t>Mayo</t>
  </si>
  <si>
    <t>Junio</t>
  </si>
  <si>
    <t>Estadística de Matriculación de Vehículos</t>
  </si>
  <si>
    <t>Julio</t>
  </si>
  <si>
    <t>Agosto</t>
  </si>
  <si>
    <t>Septiembre</t>
  </si>
  <si>
    <t>Octubre</t>
  </si>
  <si>
    <t>Diciembre</t>
  </si>
  <si>
    <t>Noviembre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</si>
</sst>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0">
    <font>
      <sz val="10"/>
      <name val="Arial"/>
      <family val="0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color indexed="8"/>
      <name val="Verdana"/>
      <family val="2"/>
    </font>
    <font>
      <sz val="8"/>
      <name val="Arial"/>
      <family val="2"/>
    </font>
    <font>
      <u val="single"/>
      <sz val="7"/>
      <color indexed="3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7" borderId="0" applyNumberFormat="0" applyBorder="0" applyAlignment="0" applyProtection="0"/>
    <xf numFmtId="0" fontId="14" fillId="9" borderId="1" applyNumberFormat="0" applyAlignment="0" applyProtection="0"/>
    <xf numFmtId="0" fontId="15" fillId="13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8" fillId="3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23" fillId="9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7" fillId="0" borderId="8" applyNumberFormat="0" applyFill="0" applyAlignment="0" applyProtection="0"/>
    <xf numFmtId="0" fontId="2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18" borderId="10" xfId="0" applyFont="1" applyFill="1" applyBorder="1" applyAlignment="1">
      <alignment horizontal="left" vertical="center" wrapText="1"/>
    </xf>
    <xf numFmtId="0" fontId="1" fillId="18" borderId="11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8" borderId="12" xfId="0" applyFont="1" applyFill="1" applyBorder="1" applyAlignment="1">
      <alignment horizontal="left" vertical="center" wrapText="1"/>
    </xf>
    <xf numFmtId="0" fontId="1" fillId="18" borderId="12" xfId="0" applyFont="1" applyFill="1" applyBorder="1" applyAlignment="1">
      <alignment horizontal="left" vertical="center" wrapText="1"/>
    </xf>
    <xf numFmtId="0" fontId="1" fillId="18" borderId="13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8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8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13" xfId="0" applyFont="1" applyBorder="1" applyAlignment="1">
      <alignment horizontal="right" vertical="center" wrapText="1" indent="2"/>
    </xf>
    <xf numFmtId="0" fontId="4" fillId="0" borderId="13" xfId="0" applyFont="1" applyBorder="1" applyAlignment="1">
      <alignment horizontal="right" vertical="center" wrapText="1" indent="2"/>
    </xf>
    <xf numFmtId="0" fontId="5" fillId="0" borderId="13" xfId="0" applyFont="1" applyBorder="1" applyAlignment="1">
      <alignment horizontal="right" vertical="center" indent="2"/>
    </xf>
    <xf numFmtId="0" fontId="4" fillId="0" borderId="13" xfId="0" applyNumberFormat="1" applyFont="1" applyBorder="1" applyAlignment="1">
      <alignment horizontal="right" vertical="center" wrapText="1" indent="2"/>
    </xf>
    <xf numFmtId="0" fontId="3" fillId="8" borderId="13" xfId="0" applyFont="1" applyFill="1" applyBorder="1" applyAlignment="1">
      <alignment horizontal="right" vertical="center" wrapText="1" indent="2"/>
    </xf>
    <xf numFmtId="0" fontId="4" fillId="8" borderId="13" xfId="0" applyFont="1" applyFill="1" applyBorder="1" applyAlignment="1">
      <alignment horizontal="right" vertical="center" wrapText="1" indent="2"/>
    </xf>
    <xf numFmtId="0" fontId="5" fillId="8" borderId="13" xfId="0" applyFont="1" applyFill="1" applyBorder="1" applyAlignment="1">
      <alignment horizontal="right" vertical="center" indent="2"/>
    </xf>
    <xf numFmtId="0" fontId="4" fillId="8" borderId="13" xfId="0" applyNumberFormat="1" applyFont="1" applyFill="1" applyBorder="1" applyAlignment="1">
      <alignment horizontal="right" vertical="center" wrapText="1" indent="2"/>
    </xf>
    <xf numFmtId="3" fontId="3" fillId="8" borderId="13" xfId="0" applyNumberFormat="1" applyFont="1" applyFill="1" applyBorder="1" applyAlignment="1">
      <alignment horizontal="right" vertical="center" wrapText="1" indent="2"/>
    </xf>
    <xf numFmtId="3" fontId="3" fillId="0" borderId="13" xfId="0" applyNumberFormat="1" applyFont="1" applyBorder="1" applyAlignment="1">
      <alignment horizontal="right" vertical="center" wrapText="1" indent="2"/>
    </xf>
    <xf numFmtId="0" fontId="4" fillId="0" borderId="13" xfId="0" applyFont="1" applyBorder="1" applyAlignment="1">
      <alignment horizontal="right" vertical="center" indent="2"/>
    </xf>
    <xf numFmtId="0" fontId="4" fillId="4" borderId="13" xfId="0" applyFont="1" applyFill="1" applyBorder="1" applyAlignment="1">
      <alignment horizontal="right" vertical="center" wrapText="1" indent="2"/>
    </xf>
    <xf numFmtId="3" fontId="4" fillId="0" borderId="13" xfId="0" applyNumberFormat="1" applyFont="1" applyBorder="1" applyAlignment="1">
      <alignment horizontal="right" vertical="center" indent="2"/>
    </xf>
    <xf numFmtId="3" fontId="4" fillId="0" borderId="13" xfId="0" applyNumberFormat="1" applyFont="1" applyBorder="1" applyAlignment="1">
      <alignment horizontal="right" vertical="center" wrapText="1" indent="2"/>
    </xf>
    <xf numFmtId="3" fontId="4" fillId="8" borderId="13" xfId="0" applyNumberFormat="1" applyFont="1" applyFill="1" applyBorder="1" applyAlignment="1">
      <alignment horizontal="right" vertical="center" wrapText="1" indent="2"/>
    </xf>
    <xf numFmtId="3" fontId="2" fillId="18" borderId="13" xfId="0" applyNumberFormat="1" applyFont="1" applyFill="1" applyBorder="1" applyAlignment="1">
      <alignment horizontal="center" vertical="center" wrapText="1"/>
    </xf>
    <xf numFmtId="3" fontId="1" fillId="18" borderId="11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 indent="2"/>
    </xf>
    <xf numFmtId="3" fontId="5" fillId="8" borderId="13" xfId="0" applyNumberFormat="1" applyFont="1" applyFill="1" applyBorder="1" applyAlignment="1">
      <alignment horizontal="right" vertical="center" indent="2"/>
    </xf>
    <xf numFmtId="3" fontId="4" fillId="4" borderId="13" xfId="0" applyNumberFormat="1" applyFont="1" applyFill="1" applyBorder="1" applyAlignment="1">
      <alignment horizontal="right" vertical="center" wrapText="1" indent="2"/>
    </xf>
    <xf numFmtId="0" fontId="8" fillId="0" borderId="0" xfId="0" applyFont="1" applyAlignment="1">
      <alignment horizontal="center" vertical="center"/>
    </xf>
    <xf numFmtId="0" fontId="10" fillId="0" borderId="0" xfId="45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biernodecanarias.org/istac/estadisticas/sectorservicios/transporte/terrestre/E70041A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L29" sqref="L29"/>
    </sheetView>
  </sheetViews>
  <sheetFormatPr defaultColWidth="11.421875" defaultRowHeight="12.75"/>
  <cols>
    <col min="1" max="1" width="19.421875" style="0" customWidth="1"/>
    <col min="2" max="2" width="12.7109375" style="0" customWidth="1"/>
    <col min="3" max="4" width="9.7109375" style="0" customWidth="1"/>
    <col min="6" max="6" width="9.7109375" style="0" customWidth="1"/>
    <col min="8" max="8" width="10.421875" style="0" customWidth="1"/>
  </cols>
  <sheetData>
    <row r="1" spans="1:8" ht="19.5" customHeight="1">
      <c r="A1" s="1" t="s">
        <v>0</v>
      </c>
      <c r="B1" s="3" t="s">
        <v>1</v>
      </c>
      <c r="C1" s="2" t="s">
        <v>37</v>
      </c>
      <c r="D1" s="2" t="s">
        <v>38</v>
      </c>
      <c r="E1" s="2" t="s">
        <v>39</v>
      </c>
      <c r="F1" s="2" t="s">
        <v>40</v>
      </c>
      <c r="G1" s="2" t="s">
        <v>42</v>
      </c>
      <c r="H1" s="2" t="s">
        <v>41</v>
      </c>
    </row>
    <row r="2" spans="1:8" ht="15" customHeight="1">
      <c r="A2" s="4" t="s">
        <v>2</v>
      </c>
      <c r="B2" s="24">
        <f>C2+D2+E2+F2+G2+H2+B35</f>
        <v>1332</v>
      </c>
      <c r="C2" s="24">
        <v>129</v>
      </c>
      <c r="D2" s="27">
        <v>112</v>
      </c>
      <c r="E2" s="28">
        <v>110</v>
      </c>
      <c r="F2" s="28">
        <v>102</v>
      </c>
      <c r="G2" s="28">
        <v>117</v>
      </c>
      <c r="H2" s="28">
        <v>120</v>
      </c>
    </row>
    <row r="3" spans="1:8" ht="15" customHeight="1">
      <c r="A3" s="5" t="s">
        <v>3</v>
      </c>
      <c r="B3" s="23">
        <f aca="true" t="shared" si="0" ref="B3:B9">C3+D3+E3+F3+G3+H3+B36</f>
        <v>98</v>
      </c>
      <c r="C3" s="23">
        <v>4</v>
      </c>
      <c r="D3" s="29">
        <v>7</v>
      </c>
      <c r="E3" s="29">
        <v>11</v>
      </c>
      <c r="F3" s="29">
        <v>13</v>
      </c>
      <c r="G3" s="29">
        <v>10</v>
      </c>
      <c r="H3" s="29">
        <v>11</v>
      </c>
    </row>
    <row r="4" spans="1:8" ht="15" customHeight="1">
      <c r="A4" s="4" t="s">
        <v>4</v>
      </c>
      <c r="B4" s="24">
        <f t="shared" si="0"/>
        <v>2358</v>
      </c>
      <c r="C4" s="24">
        <v>285</v>
      </c>
      <c r="D4" s="28">
        <v>121</v>
      </c>
      <c r="E4" s="28">
        <v>135</v>
      </c>
      <c r="F4" s="28">
        <v>142</v>
      </c>
      <c r="G4" s="28">
        <v>289</v>
      </c>
      <c r="H4" s="28">
        <v>113</v>
      </c>
    </row>
    <row r="5" spans="1:8" ht="15" customHeight="1">
      <c r="A5" s="5" t="s">
        <v>5</v>
      </c>
      <c r="B5" s="23">
        <f t="shared" si="0"/>
        <v>527</v>
      </c>
      <c r="C5" s="23">
        <v>38</v>
      </c>
      <c r="D5" s="29">
        <v>39</v>
      </c>
      <c r="E5" s="29">
        <v>44</v>
      </c>
      <c r="F5" s="29">
        <v>44</v>
      </c>
      <c r="G5" s="29">
        <v>58</v>
      </c>
      <c r="H5" s="29">
        <v>53</v>
      </c>
    </row>
    <row r="6" spans="1:8" ht="15" customHeight="1">
      <c r="A6" s="4" t="s">
        <v>6</v>
      </c>
      <c r="B6" s="24">
        <f t="shared" si="0"/>
        <v>1221</v>
      </c>
      <c r="C6" s="24">
        <v>226</v>
      </c>
      <c r="D6" s="28">
        <v>82</v>
      </c>
      <c r="E6" s="28">
        <v>41</v>
      </c>
      <c r="F6" s="28">
        <v>35</v>
      </c>
      <c r="G6" s="28">
        <v>77</v>
      </c>
      <c r="H6" s="28">
        <v>50</v>
      </c>
    </row>
    <row r="7" spans="1:8" ht="15" customHeight="1">
      <c r="A7" s="5" t="s">
        <v>7</v>
      </c>
      <c r="B7" s="23">
        <f t="shared" si="0"/>
        <v>105</v>
      </c>
      <c r="C7" s="23">
        <v>9</v>
      </c>
      <c r="D7" s="29">
        <v>11</v>
      </c>
      <c r="E7" s="29">
        <v>9</v>
      </c>
      <c r="F7" s="29">
        <v>8</v>
      </c>
      <c r="G7" s="29">
        <v>16</v>
      </c>
      <c r="H7" s="29">
        <v>14</v>
      </c>
    </row>
    <row r="8" spans="1:8" ht="15" customHeight="1">
      <c r="A8" s="4" t="s">
        <v>8</v>
      </c>
      <c r="B8" s="24">
        <f t="shared" si="0"/>
        <v>587</v>
      </c>
      <c r="C8" s="24">
        <v>43</v>
      </c>
      <c r="D8" s="28">
        <v>30</v>
      </c>
      <c r="E8" s="28">
        <v>56</v>
      </c>
      <c r="F8" s="28">
        <v>43</v>
      </c>
      <c r="G8" s="28">
        <v>63</v>
      </c>
      <c r="H8" s="28">
        <v>163</v>
      </c>
    </row>
    <row r="9" spans="1:8" ht="15" customHeight="1">
      <c r="A9" s="5" t="s">
        <v>9</v>
      </c>
      <c r="B9" s="23">
        <f t="shared" si="0"/>
        <v>6228</v>
      </c>
      <c r="C9" s="23">
        <f>SUM(C2:C8)</f>
        <v>734</v>
      </c>
      <c r="D9" s="23">
        <v>402</v>
      </c>
      <c r="E9" s="23">
        <f>SUM(E2:E8)</f>
        <v>406</v>
      </c>
      <c r="F9" s="23">
        <f>SUM(F2:F8)</f>
        <v>387</v>
      </c>
      <c r="G9" s="23">
        <f>SUM(G2:G8)</f>
        <v>630</v>
      </c>
      <c r="H9" s="29">
        <f>SUM(H2:H8)</f>
        <v>524</v>
      </c>
    </row>
    <row r="10" spans="1:8" ht="19.5" customHeight="1">
      <c r="A10" s="6" t="s">
        <v>10</v>
      </c>
      <c r="B10" s="30" t="s">
        <v>1</v>
      </c>
      <c r="C10" s="31" t="s">
        <v>37</v>
      </c>
      <c r="D10" s="31" t="s">
        <v>38</v>
      </c>
      <c r="E10" s="31" t="s">
        <v>39</v>
      </c>
      <c r="F10" s="31" t="s">
        <v>40</v>
      </c>
      <c r="G10" s="2" t="s">
        <v>42</v>
      </c>
      <c r="H10" s="31" t="s">
        <v>41</v>
      </c>
    </row>
    <row r="11" spans="1:8" ht="15" customHeight="1">
      <c r="A11" s="4" t="s">
        <v>11</v>
      </c>
      <c r="B11" s="24">
        <f>C11+D11+E11+F11+G11+H11+B44</f>
        <v>43</v>
      </c>
      <c r="C11" s="28">
        <v>5</v>
      </c>
      <c r="D11" s="32">
        <v>3</v>
      </c>
      <c r="E11" s="28">
        <v>3</v>
      </c>
      <c r="F11" s="28">
        <v>6</v>
      </c>
      <c r="G11" s="28">
        <v>5</v>
      </c>
      <c r="H11" s="28">
        <v>2</v>
      </c>
    </row>
    <row r="12" spans="1:8" ht="15" customHeight="1">
      <c r="A12" s="5" t="s">
        <v>12</v>
      </c>
      <c r="B12" s="23">
        <f aca="true" t="shared" si="1" ref="B12:B23">C12+D12+E12+F12+G12+H12+B45</f>
        <v>190</v>
      </c>
      <c r="C12" s="29">
        <v>24</v>
      </c>
      <c r="D12" s="33">
        <v>20</v>
      </c>
      <c r="E12" s="29">
        <v>11</v>
      </c>
      <c r="F12" s="29">
        <v>14</v>
      </c>
      <c r="G12" s="29">
        <v>14</v>
      </c>
      <c r="H12" s="29">
        <v>16</v>
      </c>
    </row>
    <row r="13" spans="1:8" ht="15" customHeight="1">
      <c r="A13" s="9" t="s">
        <v>13</v>
      </c>
      <c r="B13" s="24">
        <f t="shared" si="1"/>
        <v>217</v>
      </c>
      <c r="C13" s="28">
        <v>11</v>
      </c>
      <c r="D13" s="32">
        <v>22</v>
      </c>
      <c r="E13" s="28">
        <v>24</v>
      </c>
      <c r="F13" s="28">
        <v>12</v>
      </c>
      <c r="G13" s="28">
        <v>32</v>
      </c>
      <c r="H13" s="28">
        <v>23</v>
      </c>
    </row>
    <row r="14" spans="1:8" ht="15" customHeight="1">
      <c r="A14" s="5" t="s">
        <v>14</v>
      </c>
      <c r="B14" s="23">
        <f t="shared" si="1"/>
        <v>88</v>
      </c>
      <c r="C14" s="29">
        <v>6</v>
      </c>
      <c r="D14" s="33">
        <v>3</v>
      </c>
      <c r="E14" s="29">
        <v>2</v>
      </c>
      <c r="F14" s="29">
        <v>1</v>
      </c>
      <c r="G14" s="29">
        <v>1</v>
      </c>
      <c r="H14" s="29">
        <v>6</v>
      </c>
    </row>
    <row r="15" spans="1:8" ht="15" customHeight="1">
      <c r="A15" s="9" t="s">
        <v>15</v>
      </c>
      <c r="B15" s="24">
        <f t="shared" si="1"/>
        <v>21</v>
      </c>
      <c r="C15" s="28">
        <v>0</v>
      </c>
      <c r="D15" s="32">
        <v>0</v>
      </c>
      <c r="E15" s="28">
        <v>2</v>
      </c>
      <c r="F15" s="28">
        <v>0</v>
      </c>
      <c r="G15" s="28">
        <v>3</v>
      </c>
      <c r="H15" s="28">
        <v>0</v>
      </c>
    </row>
    <row r="16" spans="1:8" ht="15" customHeight="1">
      <c r="A16" s="5" t="s">
        <v>16</v>
      </c>
      <c r="B16" s="23">
        <f t="shared" si="1"/>
        <v>4963</v>
      </c>
      <c r="C16" s="29">
        <v>620</v>
      </c>
      <c r="D16" s="33">
        <v>309</v>
      </c>
      <c r="E16" s="29">
        <v>304</v>
      </c>
      <c r="F16" s="29">
        <v>302</v>
      </c>
      <c r="G16" s="29">
        <v>499</v>
      </c>
      <c r="H16" s="29">
        <v>413</v>
      </c>
    </row>
    <row r="17" spans="1:8" ht="15" customHeight="1">
      <c r="A17" s="10" t="s">
        <v>17</v>
      </c>
      <c r="B17" s="24">
        <f t="shared" si="1"/>
        <v>552</v>
      </c>
      <c r="C17" s="28">
        <v>58</v>
      </c>
      <c r="D17" s="32">
        <v>37</v>
      </c>
      <c r="E17" s="28">
        <v>43</v>
      </c>
      <c r="F17" s="28">
        <v>42</v>
      </c>
      <c r="G17" s="28">
        <v>60</v>
      </c>
      <c r="H17" s="28">
        <v>50</v>
      </c>
    </row>
    <row r="18" spans="1:8" ht="15" customHeight="1">
      <c r="A18" s="11" t="s">
        <v>18</v>
      </c>
      <c r="B18" s="23">
        <f t="shared" si="1"/>
        <v>0</v>
      </c>
      <c r="C18" s="29">
        <v>0</v>
      </c>
      <c r="D18" s="33">
        <v>0</v>
      </c>
      <c r="E18" s="29">
        <v>0</v>
      </c>
      <c r="F18" s="29">
        <v>0</v>
      </c>
      <c r="G18" s="29">
        <v>0</v>
      </c>
      <c r="H18" s="29">
        <v>0</v>
      </c>
    </row>
    <row r="19" spans="1:8" ht="15" customHeight="1">
      <c r="A19" s="10" t="s">
        <v>19</v>
      </c>
      <c r="B19" s="24">
        <f t="shared" si="1"/>
        <v>98</v>
      </c>
      <c r="C19" s="28">
        <v>6</v>
      </c>
      <c r="D19" s="32">
        <v>3</v>
      </c>
      <c r="E19" s="28">
        <v>9</v>
      </c>
      <c r="F19" s="28">
        <v>8</v>
      </c>
      <c r="G19" s="28">
        <v>7</v>
      </c>
      <c r="H19" s="28">
        <v>9</v>
      </c>
    </row>
    <row r="20" spans="1:8" ht="15" customHeight="1">
      <c r="A20" s="11" t="s">
        <v>20</v>
      </c>
      <c r="B20" s="23">
        <f t="shared" si="1"/>
        <v>20</v>
      </c>
      <c r="C20" s="29">
        <v>1</v>
      </c>
      <c r="D20" s="33">
        <v>2</v>
      </c>
      <c r="E20" s="29">
        <v>5</v>
      </c>
      <c r="F20" s="29">
        <v>0</v>
      </c>
      <c r="G20" s="29">
        <v>1</v>
      </c>
      <c r="H20" s="29">
        <v>2</v>
      </c>
    </row>
    <row r="21" spans="1:8" ht="15" customHeight="1">
      <c r="A21" s="12" t="s">
        <v>21</v>
      </c>
      <c r="B21" s="24">
        <f t="shared" si="1"/>
        <v>25</v>
      </c>
      <c r="C21" s="28">
        <v>3</v>
      </c>
      <c r="D21" s="32">
        <v>2</v>
      </c>
      <c r="E21" s="28">
        <v>2</v>
      </c>
      <c r="F21" s="28">
        <v>2</v>
      </c>
      <c r="G21" s="28">
        <v>3</v>
      </c>
      <c r="H21" s="28">
        <v>2</v>
      </c>
    </row>
    <row r="22" spans="1:8" ht="15" customHeight="1">
      <c r="A22" s="13" t="s">
        <v>22</v>
      </c>
      <c r="B22" s="23">
        <f t="shared" si="1"/>
        <v>11</v>
      </c>
      <c r="C22" s="29">
        <v>0</v>
      </c>
      <c r="D22" s="33">
        <v>1</v>
      </c>
      <c r="E22" s="29">
        <v>1</v>
      </c>
      <c r="F22" s="29">
        <v>0</v>
      </c>
      <c r="G22" s="29">
        <v>5</v>
      </c>
      <c r="H22" s="29">
        <v>1</v>
      </c>
    </row>
    <row r="23" spans="1:8" ht="15" customHeight="1">
      <c r="A23" s="10" t="s">
        <v>23</v>
      </c>
      <c r="B23" s="24">
        <f t="shared" si="1"/>
        <v>6228</v>
      </c>
      <c r="C23" s="24">
        <f>SUM(C11:C22)</f>
        <v>734</v>
      </c>
      <c r="D23" s="24">
        <v>402</v>
      </c>
      <c r="E23" s="24">
        <f>SUM(E11:E22)</f>
        <v>406</v>
      </c>
      <c r="F23" s="24">
        <f>SUM(F11:F22)</f>
        <v>387</v>
      </c>
      <c r="G23" s="24">
        <f>SUM(G11:G22)</f>
        <v>630</v>
      </c>
      <c r="H23" s="24">
        <f>SUM(H11:H22)</f>
        <v>524</v>
      </c>
    </row>
    <row r="24" spans="1:8" ht="19.5" customHeight="1">
      <c r="A24" s="6" t="s">
        <v>24</v>
      </c>
      <c r="B24" s="30" t="s">
        <v>1</v>
      </c>
      <c r="C24" s="31" t="s">
        <v>37</v>
      </c>
      <c r="D24" s="31" t="s">
        <v>38</v>
      </c>
      <c r="E24" s="31" t="s">
        <v>39</v>
      </c>
      <c r="F24" s="31" t="s">
        <v>40</v>
      </c>
      <c r="G24" s="2" t="s">
        <v>42</v>
      </c>
      <c r="H24" s="31" t="s">
        <v>41</v>
      </c>
    </row>
    <row r="25" spans="1:8" ht="15" customHeight="1">
      <c r="A25" s="9" t="s">
        <v>25</v>
      </c>
      <c r="B25" s="24">
        <f>C25+D25+E25+F25+G25+H25+B58</f>
        <v>664</v>
      </c>
      <c r="C25" s="34">
        <v>57</v>
      </c>
      <c r="D25" s="34">
        <v>29</v>
      </c>
      <c r="E25" s="34">
        <v>27</v>
      </c>
      <c r="F25" s="34">
        <v>23</v>
      </c>
      <c r="G25" s="34">
        <v>38</v>
      </c>
      <c r="H25" s="34">
        <v>27</v>
      </c>
    </row>
    <row r="26" spans="1:8" ht="15" customHeight="1">
      <c r="A26" s="5" t="s">
        <v>26</v>
      </c>
      <c r="B26" s="23">
        <f>C26+D26+E26+F26+G26+H26+B59</f>
        <v>5564</v>
      </c>
      <c r="C26" s="29">
        <v>677</v>
      </c>
      <c r="D26" s="29">
        <v>373</v>
      </c>
      <c r="E26" s="29">
        <v>379</v>
      </c>
      <c r="F26" s="29">
        <v>364</v>
      </c>
      <c r="G26" s="29">
        <v>592</v>
      </c>
      <c r="H26" s="29">
        <v>497</v>
      </c>
    </row>
    <row r="27" spans="1:8" ht="15" customHeight="1">
      <c r="A27" s="4" t="s">
        <v>27</v>
      </c>
      <c r="B27" s="24">
        <f>C27+D27+E27+F27+G27+H27+B60</f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</row>
    <row r="28" spans="1:8" ht="15" customHeight="1">
      <c r="A28" s="5" t="s">
        <v>23</v>
      </c>
      <c r="B28" s="23">
        <f>C28+D28+E28+F28+G28+H28+B61</f>
        <v>6228</v>
      </c>
      <c r="C28" s="23">
        <f>SUM(C25:C27)</f>
        <v>734</v>
      </c>
      <c r="D28" s="23">
        <v>402</v>
      </c>
      <c r="E28" s="23">
        <f>SUM(E25:E27)</f>
        <v>406</v>
      </c>
      <c r="F28" s="23">
        <f>SUM(F25:F27)</f>
        <v>387</v>
      </c>
      <c r="G28" s="23">
        <f>SUM(G25:G27)</f>
        <v>630</v>
      </c>
      <c r="H28" s="23">
        <f>SUM(H25:H27)</f>
        <v>524</v>
      </c>
    </row>
    <row r="29" spans="1:8" ht="9.75" customHeight="1">
      <c r="A29" s="14"/>
      <c r="B29" s="14"/>
      <c r="C29" s="14"/>
      <c r="D29" s="14"/>
      <c r="E29" s="14"/>
      <c r="F29" s="14"/>
      <c r="G29" s="14"/>
      <c r="H29" s="14"/>
    </row>
    <row r="30" spans="1:8" ht="9.75" customHeight="1">
      <c r="A30" s="35" t="s">
        <v>28</v>
      </c>
      <c r="B30" s="35"/>
      <c r="C30" s="35"/>
      <c r="D30" s="35"/>
      <c r="E30" s="35"/>
      <c r="F30" s="35"/>
      <c r="G30" s="35"/>
      <c r="H30" s="35"/>
    </row>
    <row r="31" spans="1:8" ht="9.75" customHeight="1">
      <c r="A31" s="36" t="s">
        <v>36</v>
      </c>
      <c r="B31" s="36"/>
      <c r="C31" s="36"/>
      <c r="D31" s="36"/>
      <c r="E31" s="36"/>
      <c r="F31" s="36"/>
      <c r="G31" s="36"/>
      <c r="H31" s="36"/>
    </row>
    <row r="32" spans="1:8" ht="9.75" customHeight="1">
      <c r="A32" s="35" t="s">
        <v>29</v>
      </c>
      <c r="B32" s="35"/>
      <c r="C32" s="35"/>
      <c r="D32" s="35"/>
      <c r="E32" s="35"/>
      <c r="F32" s="35"/>
      <c r="G32" s="35"/>
      <c r="H32" s="35"/>
    </row>
    <row r="33" ht="15" customHeight="1"/>
    <row r="34" spans="1:8" ht="15" customHeight="1">
      <c r="A34" s="1" t="s">
        <v>0</v>
      </c>
      <c r="B34" s="3" t="s">
        <v>1</v>
      </c>
      <c r="C34" s="2" t="s">
        <v>30</v>
      </c>
      <c r="D34" s="2" t="s">
        <v>31</v>
      </c>
      <c r="E34" s="2" t="s">
        <v>32</v>
      </c>
      <c r="F34" s="2" t="s">
        <v>33</v>
      </c>
      <c r="G34" s="2" t="s">
        <v>34</v>
      </c>
      <c r="H34" s="2" t="s">
        <v>35</v>
      </c>
    </row>
    <row r="35" spans="1:8" ht="15" customHeight="1">
      <c r="A35" s="4" t="s">
        <v>2</v>
      </c>
      <c r="B35" s="15">
        <f>C35+D35+E35+F35+G35+H35</f>
        <v>642</v>
      </c>
      <c r="C35" s="16">
        <v>63</v>
      </c>
      <c r="D35" s="25">
        <v>90</v>
      </c>
      <c r="E35" s="16">
        <v>80</v>
      </c>
      <c r="F35" s="16">
        <v>101</v>
      </c>
      <c r="G35" s="16">
        <v>130</v>
      </c>
      <c r="H35" s="16">
        <v>178</v>
      </c>
    </row>
    <row r="36" spans="1:8" ht="15" customHeight="1">
      <c r="A36" s="5" t="s">
        <v>3</v>
      </c>
      <c r="B36" s="19">
        <f aca="true" t="shared" si="2" ref="B36:B42">C36+D36+E36+F36+G36+H36</f>
        <v>42</v>
      </c>
      <c r="C36" s="20">
        <v>6</v>
      </c>
      <c r="D36" s="20">
        <v>3</v>
      </c>
      <c r="E36" s="20">
        <v>8</v>
      </c>
      <c r="F36" s="20">
        <v>4</v>
      </c>
      <c r="G36" s="20">
        <v>12</v>
      </c>
      <c r="H36" s="20">
        <v>9</v>
      </c>
    </row>
    <row r="37" spans="1:8" ht="15" customHeight="1">
      <c r="A37" s="4" t="s">
        <v>4</v>
      </c>
      <c r="B37" s="24">
        <f t="shared" si="2"/>
        <v>1273</v>
      </c>
      <c r="C37" s="16">
        <v>29</v>
      </c>
      <c r="D37" s="16">
        <v>140</v>
      </c>
      <c r="E37" s="16">
        <v>95</v>
      </c>
      <c r="F37" s="16">
        <v>145</v>
      </c>
      <c r="G37" s="16">
        <v>304</v>
      </c>
      <c r="H37" s="16">
        <v>560</v>
      </c>
    </row>
    <row r="38" spans="1:8" ht="15" customHeight="1">
      <c r="A38" s="5" t="s">
        <v>5</v>
      </c>
      <c r="B38" s="19">
        <f t="shared" si="2"/>
        <v>251</v>
      </c>
      <c r="C38" s="20">
        <v>34</v>
      </c>
      <c r="D38" s="20">
        <v>44</v>
      </c>
      <c r="E38" s="20">
        <v>49</v>
      </c>
      <c r="F38" s="20">
        <v>35</v>
      </c>
      <c r="G38" s="20">
        <v>51</v>
      </c>
      <c r="H38" s="20">
        <v>38</v>
      </c>
    </row>
    <row r="39" spans="1:8" ht="15" customHeight="1">
      <c r="A39" s="4" t="s">
        <v>6</v>
      </c>
      <c r="B39" s="15">
        <f t="shared" si="2"/>
        <v>710</v>
      </c>
      <c r="C39" s="16">
        <v>39</v>
      </c>
      <c r="D39" s="16">
        <v>168</v>
      </c>
      <c r="E39" s="16">
        <v>54</v>
      </c>
      <c r="F39" s="16">
        <v>116</v>
      </c>
      <c r="G39" s="16">
        <v>53</v>
      </c>
      <c r="H39" s="16">
        <v>280</v>
      </c>
    </row>
    <row r="40" spans="1:8" ht="15" customHeight="1">
      <c r="A40" s="5" t="s">
        <v>7</v>
      </c>
      <c r="B40" s="19">
        <f t="shared" si="2"/>
        <v>38</v>
      </c>
      <c r="C40" s="20">
        <v>3</v>
      </c>
      <c r="D40" s="20">
        <v>6</v>
      </c>
      <c r="E40" s="20">
        <v>9</v>
      </c>
      <c r="F40" s="20">
        <v>6</v>
      </c>
      <c r="G40" s="20">
        <v>7</v>
      </c>
      <c r="H40" s="20">
        <v>7</v>
      </c>
    </row>
    <row r="41" spans="1:8" ht="15" customHeight="1">
      <c r="A41" s="4" t="s">
        <v>8</v>
      </c>
      <c r="B41" s="15">
        <f t="shared" si="2"/>
        <v>189</v>
      </c>
      <c r="C41" s="16">
        <v>26</v>
      </c>
      <c r="D41" s="16">
        <v>30</v>
      </c>
      <c r="E41" s="16">
        <v>33</v>
      </c>
      <c r="F41" s="16">
        <v>39</v>
      </c>
      <c r="G41" s="16">
        <v>24</v>
      </c>
      <c r="H41" s="16">
        <v>37</v>
      </c>
    </row>
    <row r="42" spans="1:8" ht="15" customHeight="1">
      <c r="A42" s="5" t="s">
        <v>9</v>
      </c>
      <c r="B42" s="23">
        <f t="shared" si="2"/>
        <v>3145</v>
      </c>
      <c r="C42" s="19">
        <f aca="true" t="shared" si="3" ref="C42:H42">SUM(C35:C41)</f>
        <v>200</v>
      </c>
      <c r="D42" s="19">
        <f t="shared" si="3"/>
        <v>481</v>
      </c>
      <c r="E42" s="19">
        <f t="shared" si="3"/>
        <v>328</v>
      </c>
      <c r="F42" s="19">
        <f t="shared" si="3"/>
        <v>446</v>
      </c>
      <c r="G42" s="19">
        <f t="shared" si="3"/>
        <v>581</v>
      </c>
      <c r="H42" s="23">
        <f t="shared" si="3"/>
        <v>1109</v>
      </c>
    </row>
    <row r="43" spans="1:8" ht="15" customHeight="1">
      <c r="A43" s="6" t="s">
        <v>10</v>
      </c>
      <c r="B43" s="8" t="s">
        <v>1</v>
      </c>
      <c r="C43" s="7" t="s">
        <v>30</v>
      </c>
      <c r="D43" s="7" t="s">
        <v>31</v>
      </c>
      <c r="E43" s="7" t="s">
        <v>32</v>
      </c>
      <c r="F43" s="7" t="s">
        <v>33</v>
      </c>
      <c r="G43" s="7" t="s">
        <v>34</v>
      </c>
      <c r="H43" s="7" t="s">
        <v>35</v>
      </c>
    </row>
    <row r="44" spans="1:8" ht="15" customHeight="1">
      <c r="A44" s="4" t="s">
        <v>11</v>
      </c>
      <c r="B44" s="15">
        <f>C44+D44+E44+F44+G44+H44</f>
        <v>19</v>
      </c>
      <c r="C44" s="16">
        <v>2</v>
      </c>
      <c r="D44" s="17">
        <v>1</v>
      </c>
      <c r="E44" s="16">
        <v>4</v>
      </c>
      <c r="F44" s="16">
        <v>5</v>
      </c>
      <c r="G44" s="18">
        <v>4</v>
      </c>
      <c r="H44" s="16">
        <v>3</v>
      </c>
    </row>
    <row r="45" spans="1:8" ht="15" customHeight="1">
      <c r="A45" s="5" t="s">
        <v>12</v>
      </c>
      <c r="B45" s="19">
        <f aca="true" t="shared" si="4" ref="B45:B56">C45+D45+E45+F45+G45+H45</f>
        <v>91</v>
      </c>
      <c r="C45" s="20">
        <v>9</v>
      </c>
      <c r="D45" s="21">
        <v>12</v>
      </c>
      <c r="E45" s="20">
        <v>17</v>
      </c>
      <c r="F45" s="20">
        <v>28</v>
      </c>
      <c r="G45" s="22">
        <v>10</v>
      </c>
      <c r="H45" s="20">
        <v>15</v>
      </c>
    </row>
    <row r="46" spans="1:8" ht="15" customHeight="1">
      <c r="A46" s="9" t="s">
        <v>13</v>
      </c>
      <c r="B46" s="15">
        <f t="shared" si="4"/>
        <v>93</v>
      </c>
      <c r="C46" s="16">
        <v>12</v>
      </c>
      <c r="D46" s="17">
        <v>8</v>
      </c>
      <c r="E46" s="16">
        <v>20</v>
      </c>
      <c r="F46" s="16">
        <v>10</v>
      </c>
      <c r="G46" s="18">
        <v>22</v>
      </c>
      <c r="H46" s="16">
        <v>21</v>
      </c>
    </row>
    <row r="47" spans="1:8" ht="15" customHeight="1">
      <c r="A47" s="5" t="s">
        <v>14</v>
      </c>
      <c r="B47" s="19">
        <f t="shared" si="4"/>
        <v>69</v>
      </c>
      <c r="C47" s="20">
        <v>2</v>
      </c>
      <c r="D47" s="21">
        <v>18</v>
      </c>
      <c r="E47" s="20">
        <v>8</v>
      </c>
      <c r="F47" s="20">
        <v>39</v>
      </c>
      <c r="G47" s="22">
        <v>0</v>
      </c>
      <c r="H47" s="20">
        <v>2</v>
      </c>
    </row>
    <row r="48" spans="1:8" ht="15" customHeight="1">
      <c r="A48" s="9" t="s">
        <v>15</v>
      </c>
      <c r="B48" s="15">
        <f t="shared" si="4"/>
        <v>16</v>
      </c>
      <c r="C48" s="16">
        <v>5</v>
      </c>
      <c r="D48" s="17">
        <v>0</v>
      </c>
      <c r="E48" s="16">
        <v>2</v>
      </c>
      <c r="F48" s="16">
        <v>3</v>
      </c>
      <c r="G48" s="18">
        <v>0</v>
      </c>
      <c r="H48" s="16">
        <v>6</v>
      </c>
    </row>
    <row r="49" spans="1:8" ht="15" customHeight="1">
      <c r="A49" s="5" t="s">
        <v>16</v>
      </c>
      <c r="B49" s="23">
        <f t="shared" si="4"/>
        <v>2516</v>
      </c>
      <c r="C49" s="20">
        <v>132</v>
      </c>
      <c r="D49" s="21">
        <v>393</v>
      </c>
      <c r="E49" s="20">
        <v>230</v>
      </c>
      <c r="F49" s="20">
        <v>298</v>
      </c>
      <c r="G49" s="22">
        <v>487</v>
      </c>
      <c r="H49" s="20">
        <v>976</v>
      </c>
    </row>
    <row r="50" spans="1:8" ht="15" customHeight="1">
      <c r="A50" s="10" t="s">
        <v>17</v>
      </c>
      <c r="B50" s="15">
        <f t="shared" si="4"/>
        <v>262</v>
      </c>
      <c r="C50" s="16">
        <v>28</v>
      </c>
      <c r="D50" s="17">
        <v>33</v>
      </c>
      <c r="E50" s="16">
        <v>36</v>
      </c>
      <c r="F50" s="16">
        <v>54</v>
      </c>
      <c r="G50" s="18">
        <v>42</v>
      </c>
      <c r="H50" s="16">
        <v>69</v>
      </c>
    </row>
    <row r="51" spans="1:8" ht="15" customHeight="1">
      <c r="A51" s="11" t="s">
        <v>18</v>
      </c>
      <c r="B51" s="19">
        <f t="shared" si="4"/>
        <v>0</v>
      </c>
      <c r="C51" s="20">
        <v>0</v>
      </c>
      <c r="D51" s="21">
        <v>0</v>
      </c>
      <c r="E51" s="20">
        <v>0</v>
      </c>
      <c r="F51" s="20">
        <v>0</v>
      </c>
      <c r="G51" s="22">
        <v>0</v>
      </c>
      <c r="H51" s="20">
        <v>0</v>
      </c>
    </row>
    <row r="52" spans="1:8" ht="15" customHeight="1">
      <c r="A52" s="10" t="s">
        <v>19</v>
      </c>
      <c r="B52" s="15">
        <f t="shared" si="4"/>
        <v>56</v>
      </c>
      <c r="C52" s="16">
        <v>6</v>
      </c>
      <c r="D52" s="17">
        <v>8</v>
      </c>
      <c r="E52" s="16">
        <v>8</v>
      </c>
      <c r="F52" s="16">
        <v>8</v>
      </c>
      <c r="G52" s="18">
        <v>16</v>
      </c>
      <c r="H52" s="16">
        <v>10</v>
      </c>
    </row>
    <row r="53" spans="1:8" ht="15" customHeight="1">
      <c r="A53" s="11" t="s">
        <v>20</v>
      </c>
      <c r="B53" s="19">
        <f t="shared" si="4"/>
        <v>9</v>
      </c>
      <c r="C53" s="20">
        <v>3</v>
      </c>
      <c r="D53" s="21">
        <v>1</v>
      </c>
      <c r="E53" s="20">
        <v>0</v>
      </c>
      <c r="F53" s="20">
        <v>1</v>
      </c>
      <c r="G53" s="22">
        <v>0</v>
      </c>
      <c r="H53" s="20">
        <v>4</v>
      </c>
    </row>
    <row r="54" spans="1:8" ht="15" customHeight="1">
      <c r="A54" s="12" t="s">
        <v>21</v>
      </c>
      <c r="B54" s="15">
        <f t="shared" si="4"/>
        <v>11</v>
      </c>
      <c r="C54" s="16">
        <v>1</v>
      </c>
      <c r="D54" s="17">
        <v>6</v>
      </c>
      <c r="E54" s="16">
        <v>2</v>
      </c>
      <c r="F54" s="16">
        <v>0</v>
      </c>
      <c r="G54" s="18">
        <v>0</v>
      </c>
      <c r="H54" s="16">
        <v>2</v>
      </c>
    </row>
    <row r="55" spans="1:8" ht="15" customHeight="1">
      <c r="A55" s="13" t="s">
        <v>22</v>
      </c>
      <c r="B55" s="19">
        <f t="shared" si="4"/>
        <v>3</v>
      </c>
      <c r="C55" s="20">
        <v>0</v>
      </c>
      <c r="D55" s="21">
        <v>1</v>
      </c>
      <c r="E55" s="20">
        <v>1</v>
      </c>
      <c r="F55" s="20">
        <v>0</v>
      </c>
      <c r="G55" s="22">
        <v>0</v>
      </c>
      <c r="H55" s="20">
        <v>1</v>
      </c>
    </row>
    <row r="56" spans="1:8" ht="15" customHeight="1">
      <c r="A56" s="10" t="s">
        <v>23</v>
      </c>
      <c r="B56" s="24">
        <f t="shared" si="4"/>
        <v>3145</v>
      </c>
      <c r="C56" s="15">
        <f aca="true" t="shared" si="5" ref="C56:H56">SUM(C44:C55)</f>
        <v>200</v>
      </c>
      <c r="D56" s="15">
        <f t="shared" si="5"/>
        <v>481</v>
      </c>
      <c r="E56" s="15">
        <f t="shared" si="5"/>
        <v>328</v>
      </c>
      <c r="F56" s="15">
        <f t="shared" si="5"/>
        <v>446</v>
      </c>
      <c r="G56" s="15">
        <f t="shared" si="5"/>
        <v>581</v>
      </c>
      <c r="H56" s="24">
        <f t="shared" si="5"/>
        <v>1109</v>
      </c>
    </row>
    <row r="57" spans="1:8" ht="15" customHeight="1">
      <c r="A57" s="6" t="s">
        <v>24</v>
      </c>
      <c r="B57" s="8" t="s">
        <v>1</v>
      </c>
      <c r="C57" s="7" t="s">
        <v>30</v>
      </c>
      <c r="D57" s="7" t="s">
        <v>31</v>
      </c>
      <c r="E57" s="7" t="s">
        <v>32</v>
      </c>
      <c r="F57" s="7" t="s">
        <v>33</v>
      </c>
      <c r="G57" s="7" t="s">
        <v>34</v>
      </c>
      <c r="H57" s="7" t="s">
        <v>35</v>
      </c>
    </row>
    <row r="58" spans="1:8" ht="15" customHeight="1">
      <c r="A58" s="9" t="s">
        <v>25</v>
      </c>
      <c r="B58" s="15">
        <f>C58+D58+E58+F58+G58+H58</f>
        <v>463</v>
      </c>
      <c r="C58" s="26">
        <v>12</v>
      </c>
      <c r="D58" s="26">
        <v>7</v>
      </c>
      <c r="E58" s="26">
        <v>11</v>
      </c>
      <c r="F58" s="26">
        <v>7</v>
      </c>
      <c r="G58" s="26">
        <v>83</v>
      </c>
      <c r="H58" s="26">
        <v>343</v>
      </c>
    </row>
    <row r="59" spans="1:8" ht="15" customHeight="1">
      <c r="A59" s="5" t="s">
        <v>26</v>
      </c>
      <c r="B59" s="23">
        <f>C59+D59+E59+F59+G59+H59</f>
        <v>2682</v>
      </c>
      <c r="C59" s="20">
        <v>188</v>
      </c>
      <c r="D59" s="20">
        <v>474</v>
      </c>
      <c r="E59" s="20">
        <v>317</v>
      </c>
      <c r="F59" s="20">
        <v>439</v>
      </c>
      <c r="G59" s="20">
        <v>498</v>
      </c>
      <c r="H59" s="20">
        <v>766</v>
      </c>
    </row>
    <row r="60" spans="1:8" ht="15" customHeight="1">
      <c r="A60" s="4" t="s">
        <v>27</v>
      </c>
      <c r="B60" s="15">
        <f>C60+D60+E60+F60+G60+H60</f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</row>
    <row r="61" spans="1:8" ht="15" customHeight="1">
      <c r="A61" s="5" t="s">
        <v>23</v>
      </c>
      <c r="B61" s="23">
        <f>C61+D61+E61+F61+G61+H61</f>
        <v>3145</v>
      </c>
      <c r="C61" s="19">
        <f aca="true" t="shared" si="6" ref="C61:H61">SUM(C58:C60)</f>
        <v>200</v>
      </c>
      <c r="D61" s="19">
        <f t="shared" si="6"/>
        <v>481</v>
      </c>
      <c r="E61" s="19">
        <f t="shared" si="6"/>
        <v>328</v>
      </c>
      <c r="F61" s="19">
        <f t="shared" si="6"/>
        <v>446</v>
      </c>
      <c r="G61" s="19">
        <f t="shared" si="6"/>
        <v>581</v>
      </c>
      <c r="H61" s="23">
        <f t="shared" si="6"/>
        <v>1109</v>
      </c>
    </row>
  </sheetData>
  <sheetProtection/>
  <mergeCells count="3">
    <mergeCell ref="A30:H30"/>
    <mergeCell ref="A32:H32"/>
    <mergeCell ref="A31:H31"/>
  </mergeCells>
  <hyperlinks>
    <hyperlink ref="A31" r:id="rId1" display="Estadística de Matriculación de Vehículos"/>
  </hyperlinks>
  <printOptions/>
  <pageMargins left="0.75" right="0.75" top="1" bottom="1" header="0" footer="0"/>
  <pageSetup horizontalDpi="600" verticalDpi="600" orientation="portrait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Lanzarote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</dc:creator>
  <cp:keywords/>
  <dc:description/>
  <cp:lastModifiedBy>franciscoostio</cp:lastModifiedBy>
  <dcterms:created xsi:type="dcterms:W3CDTF">2022-01-21T13:11:19Z</dcterms:created>
  <dcterms:modified xsi:type="dcterms:W3CDTF">2023-01-26T12:32:06Z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