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quelgil\Downloads\"/>
    </mc:Choice>
  </mc:AlternateContent>
  <bookViews>
    <workbookView xWindow="0" yWindow="0" windowWidth="21600" windowHeight="9735"/>
  </bookViews>
  <sheets>
    <sheet name="Hoja1" sheetId="1" r:id="rId1"/>
  </sheets>
  <definedNames>
    <definedName name="_xlnm.Print_Area" localSheetId="0">Hoja1!$A$1:$K$64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" l="1"/>
  <c r="K48" i="1"/>
  <c r="K42" i="1"/>
  <c r="K61" i="1" s="1"/>
  <c r="B48" i="1"/>
  <c r="C48" i="1"/>
  <c r="D48" i="1"/>
  <c r="E48" i="1"/>
  <c r="F48" i="1"/>
  <c r="G48" i="1"/>
  <c r="H48" i="1"/>
  <c r="I48" i="1"/>
  <c r="J48" i="1"/>
  <c r="B42" i="1"/>
  <c r="B61" i="1" s="1"/>
  <c r="E42" i="1"/>
  <c r="E61" i="1" s="1"/>
  <c r="F42" i="1"/>
  <c r="F61" i="1" s="1"/>
  <c r="G42" i="1"/>
  <c r="G61" i="1" s="1"/>
  <c r="H42" i="1"/>
  <c r="H61" i="1" s="1"/>
  <c r="I42" i="1"/>
  <c r="I61" i="1" s="1"/>
  <c r="J42" i="1"/>
  <c r="J61" i="1" s="1"/>
  <c r="B38" i="1"/>
  <c r="C38" i="1"/>
  <c r="D38" i="1"/>
  <c r="E38" i="1"/>
  <c r="B34" i="1"/>
  <c r="C34" i="1"/>
  <c r="C40" i="1" s="1"/>
  <c r="C42" i="1" s="1"/>
  <c r="C61" i="1" s="1"/>
  <c r="D34" i="1"/>
  <c r="D40" i="1" s="1"/>
  <c r="D42" i="1" s="1"/>
  <c r="D61" i="1" s="1"/>
  <c r="E34" i="1"/>
  <c r="B26" i="1"/>
  <c r="B22" i="1"/>
  <c r="B18" i="1"/>
  <c r="B12" i="1"/>
  <c r="B8" i="1"/>
  <c r="B27" i="1" l="1"/>
  <c r="J26" i="1"/>
  <c r="I26" i="1"/>
  <c r="H26" i="1"/>
  <c r="G26" i="1"/>
  <c r="F26" i="1"/>
  <c r="E26" i="1"/>
  <c r="D26" i="1"/>
  <c r="C26" i="1"/>
  <c r="K26" i="1"/>
  <c r="J22" i="1"/>
  <c r="I22" i="1"/>
  <c r="H22" i="1"/>
  <c r="G22" i="1"/>
  <c r="F22" i="1"/>
  <c r="E22" i="1"/>
  <c r="D22" i="1"/>
  <c r="C22" i="1"/>
  <c r="K22" i="1"/>
  <c r="J18" i="1"/>
  <c r="I18" i="1"/>
  <c r="H18" i="1"/>
  <c r="G18" i="1"/>
  <c r="F18" i="1"/>
  <c r="E18" i="1"/>
  <c r="D18" i="1"/>
  <c r="C18" i="1"/>
  <c r="K18" i="1"/>
  <c r="J12" i="1"/>
  <c r="I12" i="1"/>
  <c r="H12" i="1"/>
  <c r="G12" i="1"/>
  <c r="F12" i="1"/>
  <c r="E12" i="1"/>
  <c r="D12" i="1"/>
  <c r="C12" i="1"/>
  <c r="K12" i="1"/>
  <c r="C8" i="1"/>
  <c r="I8" i="1"/>
  <c r="G8" i="1"/>
  <c r="K8" i="1"/>
  <c r="H8" i="1"/>
  <c r="D8" i="1"/>
  <c r="E8" i="1"/>
  <c r="F8" i="1"/>
  <c r="J8" i="1"/>
  <c r="B3" i="1" l="1"/>
  <c r="C27" i="1"/>
  <c r="J27" i="1"/>
  <c r="J3" i="1" s="1"/>
  <c r="H27" i="1"/>
  <c r="H3" i="1" s="1"/>
  <c r="G27" i="1"/>
  <c r="G3" i="1" s="1"/>
  <c r="D27" i="1"/>
  <c r="I27" i="1"/>
  <c r="I3" i="1" s="1"/>
  <c r="F27" i="1"/>
  <c r="F3" i="1" s="1"/>
  <c r="K27" i="1"/>
  <c r="E27" i="1"/>
  <c r="C3" i="1" l="1"/>
  <c r="D3" i="1"/>
  <c r="E3" i="1"/>
</calcChain>
</file>

<file path=xl/sharedStrings.xml><?xml version="1.0" encoding="utf-8"?>
<sst xmlns="http://schemas.openxmlformats.org/spreadsheetml/2006/main" count="62" uniqueCount="45">
  <si>
    <t>PRODUCTOS</t>
  </si>
  <si>
    <t>Propano</t>
  </si>
  <si>
    <t>Total GLP</t>
  </si>
  <si>
    <t>Gasolina</t>
  </si>
  <si>
    <t>Gasolina 95</t>
  </si>
  <si>
    <t>Gasolina 98</t>
  </si>
  <si>
    <t>Total Gasolina</t>
  </si>
  <si>
    <t>Queroseno</t>
  </si>
  <si>
    <t>Gasoil</t>
  </si>
  <si>
    <t>Total Gasoil</t>
  </si>
  <si>
    <t>Diesel Oil</t>
  </si>
  <si>
    <t>Fuel Oil</t>
  </si>
  <si>
    <t>Queroseno Aviación</t>
  </si>
  <si>
    <t xml:space="preserve">Gasolina Aviación </t>
  </si>
  <si>
    <t>Total Navegación Aérea</t>
  </si>
  <si>
    <t>Gasolina Navegación</t>
  </si>
  <si>
    <t xml:space="preserve">Fuel Oil </t>
  </si>
  <si>
    <t xml:space="preserve">Total Navegación Marítima </t>
  </si>
  <si>
    <t>Total Navegación Marítima</t>
  </si>
  <si>
    <t>TOTAL NAVEGACIÓN</t>
  </si>
  <si>
    <t>Butano</t>
  </si>
  <si>
    <t>TOTAL MERCADO INTERIOR</t>
  </si>
  <si>
    <t>Gasoil eléctrico</t>
  </si>
  <si>
    <t>Queroseno corriente</t>
  </si>
  <si>
    <t>Diesel industrial</t>
  </si>
  <si>
    <t>Diesel eléctrico</t>
  </si>
  <si>
    <t>Fuel industrial</t>
  </si>
  <si>
    <t>Fuel eléctrico</t>
  </si>
  <si>
    <t>Gases licuados del petróleo</t>
  </si>
  <si>
    <t>SUMINISTROS AL MERCADO INTERIOR DE LANZAROTE (Tm)</t>
  </si>
  <si>
    <t>SUMINISTROS A LA NAVEGACIÓN EN LANZAROTE (Tm)</t>
  </si>
  <si>
    <t xml:space="preserve"> Aérea Internacional</t>
  </si>
  <si>
    <t>Aérea Nacional</t>
  </si>
  <si>
    <t>Total Aérea Nacional</t>
  </si>
  <si>
    <t>Total Aérea Internacional</t>
  </si>
  <si>
    <t>Marítima Nacional</t>
  </si>
  <si>
    <t>Total Maritima Nacional</t>
  </si>
  <si>
    <t>Marítima Internacional</t>
  </si>
  <si>
    <t>TOTAL HIDROCARBUROS</t>
  </si>
  <si>
    <t>ELABORACIÓN: Cabildo de Lanzarote. Centro de Datos.</t>
  </si>
  <si>
    <t>Total Diesel Oil</t>
  </si>
  <si>
    <r>
      <t xml:space="preserve">FUENTE: Gobierno de Canarias, </t>
    </r>
    <r>
      <rPr>
        <i/>
        <sz val="7"/>
        <color theme="1"/>
        <rFont val="Verdana"/>
        <family val="2"/>
      </rPr>
      <t>Anuario Energético de Canarias</t>
    </r>
    <r>
      <rPr>
        <sz val="7"/>
        <color theme="1"/>
        <rFont val="Verdana"/>
        <family val="2"/>
      </rPr>
      <t>.</t>
    </r>
  </si>
  <si>
    <t>Total Fuel Oil</t>
  </si>
  <si>
    <t>Autogás</t>
  </si>
  <si>
    <t>Gasoil automoción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</si>
</sst>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theme="1"/>
      <name val="Calibri"/>
      <family val="2"/>
      <scheme val="minor"/>
    </font>
    <font>
      <sz val="8"/>
      <color indexed="8"/>
      <name val="Verdana"/>
      <family val="2"/>
    </font>
    <font>
      <b/>
      <sz val="8"/>
      <color theme="0"/>
      <name val="Verdana"/>
      <family val="2"/>
    </font>
    <font>
      <sz val="7"/>
      <color theme="1"/>
      <name val="Verdana"/>
      <family val="2"/>
    </font>
    <font>
      <i/>
      <sz val="7"/>
      <color theme="1"/>
      <name val="Verdana"/>
      <family val="2"/>
    </font>
    <font>
      <b/>
      <sz val="9"/>
      <color indexed="9"/>
      <name val="Verdana"/>
      <family val="2"/>
    </font>
    <font>
      <b/>
      <sz val="9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2" borderId="0" xfId="1" applyFont="1" applyFill="1" applyBorder="1" applyAlignment="1">
      <alignment horizontal="left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left" vertical="center"/>
    </xf>
    <xf numFmtId="3" fontId="3" fillId="0" borderId="1" xfId="1" applyNumberFormat="1" applyFont="1" applyBorder="1" applyAlignment="1">
      <alignment horizontal="right" vertical="center" indent="1"/>
    </xf>
    <xf numFmtId="0" fontId="3" fillId="0" borderId="2" xfId="1" applyNumberFormat="1" applyFont="1" applyFill="1" applyBorder="1" applyAlignment="1">
      <alignment horizontal="left" vertical="center"/>
    </xf>
    <xf numFmtId="3" fontId="3" fillId="0" borderId="2" xfId="1" applyNumberFormat="1" applyFont="1" applyFill="1" applyBorder="1" applyAlignment="1">
      <alignment horizontal="right" vertical="center" indent="1"/>
    </xf>
    <xf numFmtId="3" fontId="4" fillId="0" borderId="2" xfId="1" applyNumberFormat="1" applyFont="1" applyFill="1" applyBorder="1" applyAlignment="1">
      <alignment horizontal="right" vertical="center" indent="1"/>
    </xf>
    <xf numFmtId="0" fontId="3" fillId="3" borderId="2" xfId="1" applyNumberFormat="1" applyFont="1" applyFill="1" applyBorder="1" applyAlignment="1">
      <alignment vertical="center" wrapText="1"/>
    </xf>
    <xf numFmtId="3" fontId="3" fillId="3" borderId="2" xfId="1" applyNumberFormat="1" applyFont="1" applyFill="1" applyBorder="1" applyAlignment="1">
      <alignment horizontal="right" vertical="center" wrapText="1" indent="1"/>
    </xf>
    <xf numFmtId="3" fontId="3" fillId="3" borderId="2" xfId="1" applyNumberFormat="1" applyFont="1" applyFill="1" applyBorder="1" applyAlignment="1">
      <alignment horizontal="right" vertical="center" indent="1"/>
    </xf>
    <xf numFmtId="3" fontId="4" fillId="3" borderId="2" xfId="1" applyNumberFormat="1" applyFont="1" applyFill="1" applyBorder="1" applyAlignment="1">
      <alignment horizontal="left" vertical="center" indent="1"/>
    </xf>
    <xf numFmtId="0" fontId="4" fillId="3" borderId="2" xfId="1" applyNumberFormat="1" applyFont="1" applyFill="1" applyBorder="1" applyAlignment="1">
      <alignment horizontal="left" vertical="center" indent="1"/>
    </xf>
    <xf numFmtId="3" fontId="4" fillId="3" borderId="2" xfId="1" applyNumberFormat="1" applyFont="1" applyFill="1" applyBorder="1" applyAlignment="1">
      <alignment horizontal="right" vertical="center" indent="1"/>
    </xf>
    <xf numFmtId="0" fontId="3" fillId="3" borderId="2" xfId="1" applyNumberFormat="1" applyFont="1" applyFill="1" applyBorder="1" applyAlignment="1">
      <alignment horizontal="left" vertical="center"/>
    </xf>
    <xf numFmtId="3" fontId="3" fillId="0" borderId="2" xfId="1" applyNumberFormat="1" applyFont="1" applyFill="1" applyBorder="1" applyAlignment="1">
      <alignment horizontal="right" vertical="center" wrapText="1" indent="1"/>
    </xf>
    <xf numFmtId="0" fontId="4" fillId="0" borderId="2" xfId="1" applyNumberFormat="1" applyFont="1" applyFill="1" applyBorder="1" applyAlignment="1">
      <alignment horizontal="left" vertical="center" indent="1"/>
    </xf>
    <xf numFmtId="3" fontId="4" fillId="0" borderId="2" xfId="1" applyNumberFormat="1" applyFont="1" applyFill="1" applyBorder="1" applyAlignment="1">
      <alignment horizontal="right" vertical="center" wrapText="1" indent="1"/>
    </xf>
    <xf numFmtId="3" fontId="4" fillId="0" borderId="2" xfId="1" applyNumberFormat="1" applyFont="1" applyBorder="1" applyAlignment="1">
      <alignment horizontal="right" vertical="center" indent="1"/>
    </xf>
    <xf numFmtId="0" fontId="3" fillId="0" borderId="2" xfId="1" applyNumberFormat="1" applyFont="1" applyBorder="1" applyAlignment="1">
      <alignment horizontal="left" vertical="center" wrapText="1"/>
    </xf>
    <xf numFmtId="3" fontId="3" fillId="0" borderId="2" xfId="1" applyNumberFormat="1" applyFont="1" applyBorder="1" applyAlignment="1">
      <alignment horizontal="right" vertical="center" wrapText="1" indent="1"/>
    </xf>
    <xf numFmtId="0" fontId="5" fillId="0" borderId="0" xfId="0" applyFont="1"/>
    <xf numFmtId="0" fontId="7" fillId="4" borderId="2" xfId="1" applyNumberFormat="1" applyFont="1" applyFill="1" applyBorder="1" applyAlignment="1">
      <alignment horizontal="left" vertical="center"/>
    </xf>
    <xf numFmtId="3" fontId="7" fillId="4" borderId="2" xfId="1" applyNumberFormat="1" applyFont="1" applyFill="1" applyBorder="1" applyAlignment="1">
      <alignment horizontal="right" vertical="center" wrapText="1" indent="1"/>
    </xf>
    <xf numFmtId="0" fontId="3" fillId="0" borderId="2" xfId="1" applyNumberFormat="1" applyFont="1" applyFill="1" applyBorder="1" applyAlignment="1">
      <alignment vertical="center" wrapText="1"/>
    </xf>
    <xf numFmtId="3" fontId="3" fillId="0" borderId="2" xfId="1" applyNumberFormat="1" applyFont="1" applyFill="1" applyBorder="1" applyAlignment="1">
      <alignment vertical="center" wrapText="1"/>
    </xf>
    <xf numFmtId="0" fontId="3" fillId="0" borderId="2" xfId="1" applyNumberFormat="1" applyFont="1" applyFill="1" applyBorder="1" applyAlignment="1">
      <alignment horizontal="right" vertical="center" wrapText="1" indent="1"/>
    </xf>
    <xf numFmtId="3" fontId="4" fillId="0" borderId="2" xfId="1" applyNumberFormat="1" applyFont="1" applyFill="1" applyBorder="1" applyAlignment="1">
      <alignment horizontal="left" vertical="center" indent="1"/>
    </xf>
    <xf numFmtId="0" fontId="4" fillId="0" borderId="2" xfId="1" applyNumberFormat="1" applyFont="1" applyFill="1" applyBorder="1" applyAlignment="1">
      <alignment horizontal="right" vertical="center" indent="1"/>
    </xf>
    <xf numFmtId="3" fontId="3" fillId="5" borderId="2" xfId="1" applyNumberFormat="1" applyFont="1" applyFill="1" applyBorder="1" applyAlignment="1">
      <alignment horizontal="right" vertical="center" wrapText="1" indent="1"/>
    </xf>
    <xf numFmtId="0" fontId="3" fillId="5" borderId="2" xfId="1" applyNumberFormat="1" applyFont="1" applyFill="1" applyBorder="1" applyAlignment="1">
      <alignment horizontal="left" vertical="center"/>
    </xf>
    <xf numFmtId="3" fontId="3" fillId="5" borderId="2" xfId="1" applyNumberFormat="1" applyFont="1" applyFill="1" applyBorder="1" applyAlignment="1">
      <alignment horizontal="right" vertical="center" indent="1"/>
    </xf>
    <xf numFmtId="0" fontId="4" fillId="5" borderId="2" xfId="1" applyNumberFormat="1" applyFont="1" applyFill="1" applyBorder="1" applyAlignment="1">
      <alignment horizontal="left" vertical="center" indent="1"/>
    </xf>
    <xf numFmtId="3" fontId="4" fillId="5" borderId="2" xfId="1" applyNumberFormat="1" applyFont="1" applyFill="1" applyBorder="1" applyAlignment="1">
      <alignment horizontal="right" vertical="center" wrapText="1" indent="1"/>
    </xf>
    <xf numFmtId="3" fontId="4" fillId="5" borderId="2" xfId="1" applyNumberFormat="1" applyFont="1" applyFill="1" applyBorder="1" applyAlignment="1">
      <alignment horizontal="right" vertical="center" indent="1"/>
    </xf>
    <xf numFmtId="0" fontId="3" fillId="5" borderId="2" xfId="1" applyNumberFormat="1" applyFont="1" applyFill="1" applyBorder="1" applyAlignment="1">
      <alignment horizontal="left" vertical="center" wrapText="1"/>
    </xf>
    <xf numFmtId="0" fontId="11" fillId="6" borderId="2" xfId="1" applyNumberFormat="1" applyFont="1" applyFill="1" applyBorder="1" applyAlignment="1">
      <alignment horizontal="left" vertical="center"/>
    </xf>
    <xf numFmtId="3" fontId="3" fillId="6" borderId="2" xfId="1" applyNumberFormat="1" applyFont="1" applyFill="1" applyBorder="1" applyAlignment="1">
      <alignment horizontal="right" vertical="center" wrapText="1" indent="1"/>
    </xf>
    <xf numFmtId="2" fontId="6" fillId="0" borderId="0" xfId="1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3" fontId="3" fillId="6" borderId="8" xfId="1" applyNumberFormat="1" applyFont="1" applyFill="1" applyBorder="1" applyAlignment="1">
      <alignment horizontal="right" vertical="center" wrapText="1" indent="1"/>
    </xf>
    <xf numFmtId="0" fontId="5" fillId="0" borderId="9" xfId="0" applyFont="1" applyBorder="1"/>
    <xf numFmtId="0" fontId="2" fillId="2" borderId="10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left" vertical="center" wrapText="1"/>
    </xf>
    <xf numFmtId="0" fontId="2" fillId="2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99CCFF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zoomScaleNormal="100" workbookViewId="0">
      <selection sqref="A1:XFD1048576"/>
    </sheetView>
  </sheetViews>
  <sheetFormatPr baseColWidth="10" defaultRowHeight="11.25" x14ac:dyDescent="0.2"/>
  <cols>
    <col min="1" max="1" width="34.28515625" style="21" customWidth="1"/>
    <col min="2" max="11" width="9.7109375" style="21" customWidth="1"/>
    <col min="12" max="12" width="22.85546875" style="21" customWidth="1"/>
    <col min="13" max="247" width="11.5703125" style="21"/>
    <col min="248" max="248" width="24.140625" style="21" customWidth="1"/>
    <col min="249" max="256" width="10.7109375" style="21" customWidth="1"/>
    <col min="257" max="257" width="11.7109375" style="21" customWidth="1"/>
    <col min="258" max="258" width="10.7109375" style="21" customWidth="1"/>
    <col min="259" max="259" width="11.5703125" style="21" customWidth="1"/>
    <col min="260" max="265" width="10.7109375" style="21" customWidth="1"/>
    <col min="266" max="266" width="24.140625" style="21" customWidth="1"/>
    <col min="267" max="503" width="11.5703125" style="21"/>
    <col min="504" max="504" width="24.140625" style="21" customWidth="1"/>
    <col min="505" max="512" width="10.7109375" style="21" customWidth="1"/>
    <col min="513" max="513" width="11.7109375" style="21" customWidth="1"/>
    <col min="514" max="514" width="10.7109375" style="21" customWidth="1"/>
    <col min="515" max="515" width="11.5703125" style="21" customWidth="1"/>
    <col min="516" max="521" width="10.7109375" style="21" customWidth="1"/>
    <col min="522" max="522" width="24.140625" style="21" customWidth="1"/>
    <col min="523" max="759" width="11.5703125" style="21"/>
    <col min="760" max="760" width="24.140625" style="21" customWidth="1"/>
    <col min="761" max="768" width="10.7109375" style="21" customWidth="1"/>
    <col min="769" max="769" width="11.7109375" style="21" customWidth="1"/>
    <col min="770" max="770" width="10.7109375" style="21" customWidth="1"/>
    <col min="771" max="771" width="11.5703125" style="21" customWidth="1"/>
    <col min="772" max="777" width="10.7109375" style="21" customWidth="1"/>
    <col min="778" max="778" width="24.140625" style="21" customWidth="1"/>
    <col min="779" max="1015" width="11.5703125" style="21"/>
    <col min="1016" max="1016" width="24.140625" style="21" customWidth="1"/>
    <col min="1017" max="1024" width="10.7109375" style="21" customWidth="1"/>
    <col min="1025" max="1025" width="11.7109375" style="21" customWidth="1"/>
    <col min="1026" max="1026" width="10.7109375" style="21" customWidth="1"/>
    <col min="1027" max="1027" width="11.5703125" style="21" customWidth="1"/>
    <col min="1028" max="1033" width="10.7109375" style="21" customWidth="1"/>
    <col min="1034" max="1034" width="24.140625" style="21" customWidth="1"/>
    <col min="1035" max="1271" width="11.5703125" style="21"/>
    <col min="1272" max="1272" width="24.140625" style="21" customWidth="1"/>
    <col min="1273" max="1280" width="10.7109375" style="21" customWidth="1"/>
    <col min="1281" max="1281" width="11.7109375" style="21" customWidth="1"/>
    <col min="1282" max="1282" width="10.7109375" style="21" customWidth="1"/>
    <col min="1283" max="1283" width="11.5703125" style="21" customWidth="1"/>
    <col min="1284" max="1289" width="10.7109375" style="21" customWidth="1"/>
    <col min="1290" max="1290" width="24.140625" style="21" customWidth="1"/>
    <col min="1291" max="1527" width="11.5703125" style="21"/>
    <col min="1528" max="1528" width="24.140625" style="21" customWidth="1"/>
    <col min="1529" max="1536" width="10.7109375" style="21" customWidth="1"/>
    <col min="1537" max="1537" width="11.7109375" style="21" customWidth="1"/>
    <col min="1538" max="1538" width="10.7109375" style="21" customWidth="1"/>
    <col min="1539" max="1539" width="11.5703125" style="21" customWidth="1"/>
    <col min="1540" max="1545" width="10.7109375" style="21" customWidth="1"/>
    <col min="1546" max="1546" width="24.140625" style="21" customWidth="1"/>
    <col min="1547" max="1783" width="11.5703125" style="21"/>
    <col min="1784" max="1784" width="24.140625" style="21" customWidth="1"/>
    <col min="1785" max="1792" width="10.7109375" style="21" customWidth="1"/>
    <col min="1793" max="1793" width="11.7109375" style="21" customWidth="1"/>
    <col min="1794" max="1794" width="10.7109375" style="21" customWidth="1"/>
    <col min="1795" max="1795" width="11.5703125" style="21" customWidth="1"/>
    <col min="1796" max="1801" width="10.7109375" style="21" customWidth="1"/>
    <col min="1802" max="1802" width="24.140625" style="21" customWidth="1"/>
    <col min="1803" max="2039" width="11.5703125" style="21"/>
    <col min="2040" max="2040" width="24.140625" style="21" customWidth="1"/>
    <col min="2041" max="2048" width="10.7109375" style="21" customWidth="1"/>
    <col min="2049" max="2049" width="11.7109375" style="21" customWidth="1"/>
    <col min="2050" max="2050" width="10.7109375" style="21" customWidth="1"/>
    <col min="2051" max="2051" width="11.5703125" style="21" customWidth="1"/>
    <col min="2052" max="2057" width="10.7109375" style="21" customWidth="1"/>
    <col min="2058" max="2058" width="24.140625" style="21" customWidth="1"/>
    <col min="2059" max="2295" width="11.5703125" style="21"/>
    <col min="2296" max="2296" width="24.140625" style="21" customWidth="1"/>
    <col min="2297" max="2304" width="10.7109375" style="21" customWidth="1"/>
    <col min="2305" max="2305" width="11.7109375" style="21" customWidth="1"/>
    <col min="2306" max="2306" width="10.7109375" style="21" customWidth="1"/>
    <col min="2307" max="2307" width="11.5703125" style="21" customWidth="1"/>
    <col min="2308" max="2313" width="10.7109375" style="21" customWidth="1"/>
    <col min="2314" max="2314" width="24.140625" style="21" customWidth="1"/>
    <col min="2315" max="2551" width="11.5703125" style="21"/>
    <col min="2552" max="2552" width="24.140625" style="21" customWidth="1"/>
    <col min="2553" max="2560" width="10.7109375" style="21" customWidth="1"/>
    <col min="2561" max="2561" width="11.7109375" style="21" customWidth="1"/>
    <col min="2562" max="2562" width="10.7109375" style="21" customWidth="1"/>
    <col min="2563" max="2563" width="11.5703125" style="21" customWidth="1"/>
    <col min="2564" max="2569" width="10.7109375" style="21" customWidth="1"/>
    <col min="2570" max="2570" width="24.140625" style="21" customWidth="1"/>
    <col min="2571" max="2807" width="11.5703125" style="21"/>
    <col min="2808" max="2808" width="24.140625" style="21" customWidth="1"/>
    <col min="2809" max="2816" width="10.7109375" style="21" customWidth="1"/>
    <col min="2817" max="2817" width="11.7109375" style="21" customWidth="1"/>
    <col min="2818" max="2818" width="10.7109375" style="21" customWidth="1"/>
    <col min="2819" max="2819" width="11.5703125" style="21" customWidth="1"/>
    <col min="2820" max="2825" width="10.7109375" style="21" customWidth="1"/>
    <col min="2826" max="2826" width="24.140625" style="21" customWidth="1"/>
    <col min="2827" max="3063" width="11.5703125" style="21"/>
    <col min="3064" max="3064" width="24.140625" style="21" customWidth="1"/>
    <col min="3065" max="3072" width="10.7109375" style="21" customWidth="1"/>
    <col min="3073" max="3073" width="11.7109375" style="21" customWidth="1"/>
    <col min="3074" max="3074" width="10.7109375" style="21" customWidth="1"/>
    <col min="3075" max="3075" width="11.5703125" style="21" customWidth="1"/>
    <col min="3076" max="3081" width="10.7109375" style="21" customWidth="1"/>
    <col min="3082" max="3082" width="24.140625" style="21" customWidth="1"/>
    <col min="3083" max="3319" width="11.5703125" style="21"/>
    <col min="3320" max="3320" width="24.140625" style="21" customWidth="1"/>
    <col min="3321" max="3328" width="10.7109375" style="21" customWidth="1"/>
    <col min="3329" max="3329" width="11.7109375" style="21" customWidth="1"/>
    <col min="3330" max="3330" width="10.7109375" style="21" customWidth="1"/>
    <col min="3331" max="3331" width="11.5703125" style="21" customWidth="1"/>
    <col min="3332" max="3337" width="10.7109375" style="21" customWidth="1"/>
    <col min="3338" max="3338" width="24.140625" style="21" customWidth="1"/>
    <col min="3339" max="3575" width="11.5703125" style="21"/>
    <col min="3576" max="3576" width="24.140625" style="21" customWidth="1"/>
    <col min="3577" max="3584" width="10.7109375" style="21" customWidth="1"/>
    <col min="3585" max="3585" width="11.7109375" style="21" customWidth="1"/>
    <col min="3586" max="3586" width="10.7109375" style="21" customWidth="1"/>
    <col min="3587" max="3587" width="11.5703125" style="21" customWidth="1"/>
    <col min="3588" max="3593" width="10.7109375" style="21" customWidth="1"/>
    <col min="3594" max="3594" width="24.140625" style="21" customWidth="1"/>
    <col min="3595" max="3831" width="11.5703125" style="21"/>
    <col min="3832" max="3832" width="24.140625" style="21" customWidth="1"/>
    <col min="3833" max="3840" width="10.7109375" style="21" customWidth="1"/>
    <col min="3841" max="3841" width="11.7109375" style="21" customWidth="1"/>
    <col min="3842" max="3842" width="10.7109375" style="21" customWidth="1"/>
    <col min="3843" max="3843" width="11.5703125" style="21" customWidth="1"/>
    <col min="3844" max="3849" width="10.7109375" style="21" customWidth="1"/>
    <col min="3850" max="3850" width="24.140625" style="21" customWidth="1"/>
    <col min="3851" max="4087" width="11.5703125" style="21"/>
    <col min="4088" max="4088" width="24.140625" style="21" customWidth="1"/>
    <col min="4089" max="4096" width="10.7109375" style="21" customWidth="1"/>
    <col min="4097" max="4097" width="11.7109375" style="21" customWidth="1"/>
    <col min="4098" max="4098" width="10.7109375" style="21" customWidth="1"/>
    <col min="4099" max="4099" width="11.5703125" style="21" customWidth="1"/>
    <col min="4100" max="4105" width="10.7109375" style="21" customWidth="1"/>
    <col min="4106" max="4106" width="24.140625" style="21" customWidth="1"/>
    <col min="4107" max="4343" width="11.5703125" style="21"/>
    <col min="4344" max="4344" width="24.140625" style="21" customWidth="1"/>
    <col min="4345" max="4352" width="10.7109375" style="21" customWidth="1"/>
    <col min="4353" max="4353" width="11.7109375" style="21" customWidth="1"/>
    <col min="4354" max="4354" width="10.7109375" style="21" customWidth="1"/>
    <col min="4355" max="4355" width="11.5703125" style="21" customWidth="1"/>
    <col min="4356" max="4361" width="10.7109375" style="21" customWidth="1"/>
    <col min="4362" max="4362" width="24.140625" style="21" customWidth="1"/>
    <col min="4363" max="4599" width="11.5703125" style="21"/>
    <col min="4600" max="4600" width="24.140625" style="21" customWidth="1"/>
    <col min="4601" max="4608" width="10.7109375" style="21" customWidth="1"/>
    <col min="4609" max="4609" width="11.7109375" style="21" customWidth="1"/>
    <col min="4610" max="4610" width="10.7109375" style="21" customWidth="1"/>
    <col min="4611" max="4611" width="11.5703125" style="21" customWidth="1"/>
    <col min="4612" max="4617" width="10.7109375" style="21" customWidth="1"/>
    <col min="4618" max="4618" width="24.140625" style="21" customWidth="1"/>
    <col min="4619" max="4855" width="11.5703125" style="21"/>
    <col min="4856" max="4856" width="24.140625" style="21" customWidth="1"/>
    <col min="4857" max="4864" width="10.7109375" style="21" customWidth="1"/>
    <col min="4865" max="4865" width="11.7109375" style="21" customWidth="1"/>
    <col min="4866" max="4866" width="10.7109375" style="21" customWidth="1"/>
    <col min="4867" max="4867" width="11.5703125" style="21" customWidth="1"/>
    <col min="4868" max="4873" width="10.7109375" style="21" customWidth="1"/>
    <col min="4874" max="4874" width="24.140625" style="21" customWidth="1"/>
    <col min="4875" max="5111" width="11.5703125" style="21"/>
    <col min="5112" max="5112" width="24.140625" style="21" customWidth="1"/>
    <col min="5113" max="5120" width="10.7109375" style="21" customWidth="1"/>
    <col min="5121" max="5121" width="11.7109375" style="21" customWidth="1"/>
    <col min="5122" max="5122" width="10.7109375" style="21" customWidth="1"/>
    <col min="5123" max="5123" width="11.5703125" style="21" customWidth="1"/>
    <col min="5124" max="5129" width="10.7109375" style="21" customWidth="1"/>
    <col min="5130" max="5130" width="24.140625" style="21" customWidth="1"/>
    <col min="5131" max="5367" width="11.5703125" style="21"/>
    <col min="5368" max="5368" width="24.140625" style="21" customWidth="1"/>
    <col min="5369" max="5376" width="10.7109375" style="21" customWidth="1"/>
    <col min="5377" max="5377" width="11.7109375" style="21" customWidth="1"/>
    <col min="5378" max="5378" width="10.7109375" style="21" customWidth="1"/>
    <col min="5379" max="5379" width="11.5703125" style="21" customWidth="1"/>
    <col min="5380" max="5385" width="10.7109375" style="21" customWidth="1"/>
    <col min="5386" max="5386" width="24.140625" style="21" customWidth="1"/>
    <col min="5387" max="5623" width="11.5703125" style="21"/>
    <col min="5624" max="5624" width="24.140625" style="21" customWidth="1"/>
    <col min="5625" max="5632" width="10.7109375" style="21" customWidth="1"/>
    <col min="5633" max="5633" width="11.7109375" style="21" customWidth="1"/>
    <col min="5634" max="5634" width="10.7109375" style="21" customWidth="1"/>
    <col min="5635" max="5635" width="11.5703125" style="21" customWidth="1"/>
    <col min="5636" max="5641" width="10.7109375" style="21" customWidth="1"/>
    <col min="5642" max="5642" width="24.140625" style="21" customWidth="1"/>
    <col min="5643" max="5879" width="11.5703125" style="21"/>
    <col min="5880" max="5880" width="24.140625" style="21" customWidth="1"/>
    <col min="5881" max="5888" width="10.7109375" style="21" customWidth="1"/>
    <col min="5889" max="5889" width="11.7109375" style="21" customWidth="1"/>
    <col min="5890" max="5890" width="10.7109375" style="21" customWidth="1"/>
    <col min="5891" max="5891" width="11.5703125" style="21" customWidth="1"/>
    <col min="5892" max="5897" width="10.7109375" style="21" customWidth="1"/>
    <col min="5898" max="5898" width="24.140625" style="21" customWidth="1"/>
    <col min="5899" max="6135" width="11.5703125" style="21"/>
    <col min="6136" max="6136" width="24.140625" style="21" customWidth="1"/>
    <col min="6137" max="6144" width="10.7109375" style="21" customWidth="1"/>
    <col min="6145" max="6145" width="11.7109375" style="21" customWidth="1"/>
    <col min="6146" max="6146" width="10.7109375" style="21" customWidth="1"/>
    <col min="6147" max="6147" width="11.5703125" style="21" customWidth="1"/>
    <col min="6148" max="6153" width="10.7109375" style="21" customWidth="1"/>
    <col min="6154" max="6154" width="24.140625" style="21" customWidth="1"/>
    <col min="6155" max="6391" width="11.5703125" style="21"/>
    <col min="6392" max="6392" width="24.140625" style="21" customWidth="1"/>
    <col min="6393" max="6400" width="10.7109375" style="21" customWidth="1"/>
    <col min="6401" max="6401" width="11.7109375" style="21" customWidth="1"/>
    <col min="6402" max="6402" width="10.7109375" style="21" customWidth="1"/>
    <col min="6403" max="6403" width="11.5703125" style="21" customWidth="1"/>
    <col min="6404" max="6409" width="10.7109375" style="21" customWidth="1"/>
    <col min="6410" max="6410" width="24.140625" style="21" customWidth="1"/>
    <col min="6411" max="6647" width="11.5703125" style="21"/>
    <col min="6648" max="6648" width="24.140625" style="21" customWidth="1"/>
    <col min="6649" max="6656" width="10.7109375" style="21" customWidth="1"/>
    <col min="6657" max="6657" width="11.7109375" style="21" customWidth="1"/>
    <col min="6658" max="6658" width="10.7109375" style="21" customWidth="1"/>
    <col min="6659" max="6659" width="11.5703125" style="21" customWidth="1"/>
    <col min="6660" max="6665" width="10.7109375" style="21" customWidth="1"/>
    <col min="6666" max="6666" width="24.140625" style="21" customWidth="1"/>
    <col min="6667" max="6903" width="11.5703125" style="21"/>
    <col min="6904" max="6904" width="24.140625" style="21" customWidth="1"/>
    <col min="6905" max="6912" width="10.7109375" style="21" customWidth="1"/>
    <col min="6913" max="6913" width="11.7109375" style="21" customWidth="1"/>
    <col min="6914" max="6914" width="10.7109375" style="21" customWidth="1"/>
    <col min="6915" max="6915" width="11.5703125" style="21" customWidth="1"/>
    <col min="6916" max="6921" width="10.7109375" style="21" customWidth="1"/>
    <col min="6922" max="6922" width="24.140625" style="21" customWidth="1"/>
    <col min="6923" max="7159" width="11.5703125" style="21"/>
    <col min="7160" max="7160" width="24.140625" style="21" customWidth="1"/>
    <col min="7161" max="7168" width="10.7109375" style="21" customWidth="1"/>
    <col min="7169" max="7169" width="11.7109375" style="21" customWidth="1"/>
    <col min="7170" max="7170" width="10.7109375" style="21" customWidth="1"/>
    <col min="7171" max="7171" width="11.5703125" style="21" customWidth="1"/>
    <col min="7172" max="7177" width="10.7109375" style="21" customWidth="1"/>
    <col min="7178" max="7178" width="24.140625" style="21" customWidth="1"/>
    <col min="7179" max="7415" width="11.5703125" style="21"/>
    <col min="7416" max="7416" width="24.140625" style="21" customWidth="1"/>
    <col min="7417" max="7424" width="10.7109375" style="21" customWidth="1"/>
    <col min="7425" max="7425" width="11.7109375" style="21" customWidth="1"/>
    <col min="7426" max="7426" width="10.7109375" style="21" customWidth="1"/>
    <col min="7427" max="7427" width="11.5703125" style="21" customWidth="1"/>
    <col min="7428" max="7433" width="10.7109375" style="21" customWidth="1"/>
    <col min="7434" max="7434" width="24.140625" style="21" customWidth="1"/>
    <col min="7435" max="7671" width="11.5703125" style="21"/>
    <col min="7672" max="7672" width="24.140625" style="21" customWidth="1"/>
    <col min="7673" max="7680" width="10.7109375" style="21" customWidth="1"/>
    <col min="7681" max="7681" width="11.7109375" style="21" customWidth="1"/>
    <col min="7682" max="7682" width="10.7109375" style="21" customWidth="1"/>
    <col min="7683" max="7683" width="11.5703125" style="21" customWidth="1"/>
    <col min="7684" max="7689" width="10.7109375" style="21" customWidth="1"/>
    <col min="7690" max="7690" width="24.140625" style="21" customWidth="1"/>
    <col min="7691" max="7927" width="11.5703125" style="21"/>
    <col min="7928" max="7928" width="24.140625" style="21" customWidth="1"/>
    <col min="7929" max="7936" width="10.7109375" style="21" customWidth="1"/>
    <col min="7937" max="7937" width="11.7109375" style="21" customWidth="1"/>
    <col min="7938" max="7938" width="10.7109375" style="21" customWidth="1"/>
    <col min="7939" max="7939" width="11.5703125" style="21" customWidth="1"/>
    <col min="7940" max="7945" width="10.7109375" style="21" customWidth="1"/>
    <col min="7946" max="7946" width="24.140625" style="21" customWidth="1"/>
    <col min="7947" max="8183" width="11.5703125" style="21"/>
    <col min="8184" max="8184" width="24.140625" style="21" customWidth="1"/>
    <col min="8185" max="8192" width="10.7109375" style="21" customWidth="1"/>
    <col min="8193" max="8193" width="11.7109375" style="21" customWidth="1"/>
    <col min="8194" max="8194" width="10.7109375" style="21" customWidth="1"/>
    <col min="8195" max="8195" width="11.5703125" style="21" customWidth="1"/>
    <col min="8196" max="8201" width="10.7109375" style="21" customWidth="1"/>
    <col min="8202" max="8202" width="24.140625" style="21" customWidth="1"/>
    <col min="8203" max="8439" width="11.5703125" style="21"/>
    <col min="8440" max="8440" width="24.140625" style="21" customWidth="1"/>
    <col min="8441" max="8448" width="10.7109375" style="21" customWidth="1"/>
    <col min="8449" max="8449" width="11.7109375" style="21" customWidth="1"/>
    <col min="8450" max="8450" width="10.7109375" style="21" customWidth="1"/>
    <col min="8451" max="8451" width="11.5703125" style="21" customWidth="1"/>
    <col min="8452" max="8457" width="10.7109375" style="21" customWidth="1"/>
    <col min="8458" max="8458" width="24.140625" style="21" customWidth="1"/>
    <col min="8459" max="8695" width="11.5703125" style="21"/>
    <col min="8696" max="8696" width="24.140625" style="21" customWidth="1"/>
    <col min="8697" max="8704" width="10.7109375" style="21" customWidth="1"/>
    <col min="8705" max="8705" width="11.7109375" style="21" customWidth="1"/>
    <col min="8706" max="8706" width="10.7109375" style="21" customWidth="1"/>
    <col min="8707" max="8707" width="11.5703125" style="21" customWidth="1"/>
    <col min="8708" max="8713" width="10.7109375" style="21" customWidth="1"/>
    <col min="8714" max="8714" width="24.140625" style="21" customWidth="1"/>
    <col min="8715" max="8951" width="11.5703125" style="21"/>
    <col min="8952" max="8952" width="24.140625" style="21" customWidth="1"/>
    <col min="8953" max="8960" width="10.7109375" style="21" customWidth="1"/>
    <col min="8961" max="8961" width="11.7109375" style="21" customWidth="1"/>
    <col min="8962" max="8962" width="10.7109375" style="21" customWidth="1"/>
    <col min="8963" max="8963" width="11.5703125" style="21" customWidth="1"/>
    <col min="8964" max="8969" width="10.7109375" style="21" customWidth="1"/>
    <col min="8970" max="8970" width="24.140625" style="21" customWidth="1"/>
    <col min="8971" max="9207" width="11.5703125" style="21"/>
    <col min="9208" max="9208" width="24.140625" style="21" customWidth="1"/>
    <col min="9209" max="9216" width="10.7109375" style="21" customWidth="1"/>
    <col min="9217" max="9217" width="11.7109375" style="21" customWidth="1"/>
    <col min="9218" max="9218" width="10.7109375" style="21" customWidth="1"/>
    <col min="9219" max="9219" width="11.5703125" style="21" customWidth="1"/>
    <col min="9220" max="9225" width="10.7109375" style="21" customWidth="1"/>
    <col min="9226" max="9226" width="24.140625" style="21" customWidth="1"/>
    <col min="9227" max="9463" width="11.5703125" style="21"/>
    <col min="9464" max="9464" width="24.140625" style="21" customWidth="1"/>
    <col min="9465" max="9472" width="10.7109375" style="21" customWidth="1"/>
    <col min="9473" max="9473" width="11.7109375" style="21" customWidth="1"/>
    <col min="9474" max="9474" width="10.7109375" style="21" customWidth="1"/>
    <col min="9475" max="9475" width="11.5703125" style="21" customWidth="1"/>
    <col min="9476" max="9481" width="10.7109375" style="21" customWidth="1"/>
    <col min="9482" max="9482" width="24.140625" style="21" customWidth="1"/>
    <col min="9483" max="9719" width="11.5703125" style="21"/>
    <col min="9720" max="9720" width="24.140625" style="21" customWidth="1"/>
    <col min="9721" max="9728" width="10.7109375" style="21" customWidth="1"/>
    <col min="9729" max="9729" width="11.7109375" style="21" customWidth="1"/>
    <col min="9730" max="9730" width="10.7109375" style="21" customWidth="1"/>
    <col min="9731" max="9731" width="11.5703125" style="21" customWidth="1"/>
    <col min="9732" max="9737" width="10.7109375" style="21" customWidth="1"/>
    <col min="9738" max="9738" width="24.140625" style="21" customWidth="1"/>
    <col min="9739" max="9975" width="11.5703125" style="21"/>
    <col min="9976" max="9976" width="24.140625" style="21" customWidth="1"/>
    <col min="9977" max="9984" width="10.7109375" style="21" customWidth="1"/>
    <col min="9985" max="9985" width="11.7109375" style="21" customWidth="1"/>
    <col min="9986" max="9986" width="10.7109375" style="21" customWidth="1"/>
    <col min="9987" max="9987" width="11.5703125" style="21" customWidth="1"/>
    <col min="9988" max="9993" width="10.7109375" style="21" customWidth="1"/>
    <col min="9994" max="9994" width="24.140625" style="21" customWidth="1"/>
    <col min="9995" max="10231" width="11.5703125" style="21"/>
    <col min="10232" max="10232" width="24.140625" style="21" customWidth="1"/>
    <col min="10233" max="10240" width="10.7109375" style="21" customWidth="1"/>
    <col min="10241" max="10241" width="11.7109375" style="21" customWidth="1"/>
    <col min="10242" max="10242" width="10.7109375" style="21" customWidth="1"/>
    <col min="10243" max="10243" width="11.5703125" style="21" customWidth="1"/>
    <col min="10244" max="10249" width="10.7109375" style="21" customWidth="1"/>
    <col min="10250" max="10250" width="24.140625" style="21" customWidth="1"/>
    <col min="10251" max="10487" width="11.5703125" style="21"/>
    <col min="10488" max="10488" width="24.140625" style="21" customWidth="1"/>
    <col min="10489" max="10496" width="10.7109375" style="21" customWidth="1"/>
    <col min="10497" max="10497" width="11.7109375" style="21" customWidth="1"/>
    <col min="10498" max="10498" width="10.7109375" style="21" customWidth="1"/>
    <col min="10499" max="10499" width="11.5703125" style="21" customWidth="1"/>
    <col min="10500" max="10505" width="10.7109375" style="21" customWidth="1"/>
    <col min="10506" max="10506" width="24.140625" style="21" customWidth="1"/>
    <col min="10507" max="10743" width="11.5703125" style="21"/>
    <col min="10744" max="10744" width="24.140625" style="21" customWidth="1"/>
    <col min="10745" max="10752" width="10.7109375" style="21" customWidth="1"/>
    <col min="10753" max="10753" width="11.7109375" style="21" customWidth="1"/>
    <col min="10754" max="10754" width="10.7109375" style="21" customWidth="1"/>
    <col min="10755" max="10755" width="11.5703125" style="21" customWidth="1"/>
    <col min="10756" max="10761" width="10.7109375" style="21" customWidth="1"/>
    <col min="10762" max="10762" width="24.140625" style="21" customWidth="1"/>
    <col min="10763" max="10999" width="11.5703125" style="21"/>
    <col min="11000" max="11000" width="24.140625" style="21" customWidth="1"/>
    <col min="11001" max="11008" width="10.7109375" style="21" customWidth="1"/>
    <col min="11009" max="11009" width="11.7109375" style="21" customWidth="1"/>
    <col min="11010" max="11010" width="10.7109375" style="21" customWidth="1"/>
    <col min="11011" max="11011" width="11.5703125" style="21" customWidth="1"/>
    <col min="11012" max="11017" width="10.7109375" style="21" customWidth="1"/>
    <col min="11018" max="11018" width="24.140625" style="21" customWidth="1"/>
    <col min="11019" max="11255" width="11.5703125" style="21"/>
    <col min="11256" max="11256" width="24.140625" style="21" customWidth="1"/>
    <col min="11257" max="11264" width="10.7109375" style="21" customWidth="1"/>
    <col min="11265" max="11265" width="11.7109375" style="21" customWidth="1"/>
    <col min="11266" max="11266" width="10.7109375" style="21" customWidth="1"/>
    <col min="11267" max="11267" width="11.5703125" style="21" customWidth="1"/>
    <col min="11268" max="11273" width="10.7109375" style="21" customWidth="1"/>
    <col min="11274" max="11274" width="24.140625" style="21" customWidth="1"/>
    <col min="11275" max="11511" width="11.5703125" style="21"/>
    <col min="11512" max="11512" width="24.140625" style="21" customWidth="1"/>
    <col min="11513" max="11520" width="10.7109375" style="21" customWidth="1"/>
    <col min="11521" max="11521" width="11.7109375" style="21" customWidth="1"/>
    <col min="11522" max="11522" width="10.7109375" style="21" customWidth="1"/>
    <col min="11523" max="11523" width="11.5703125" style="21" customWidth="1"/>
    <col min="11524" max="11529" width="10.7109375" style="21" customWidth="1"/>
    <col min="11530" max="11530" width="24.140625" style="21" customWidth="1"/>
    <col min="11531" max="11767" width="11.5703125" style="21"/>
    <col min="11768" max="11768" width="24.140625" style="21" customWidth="1"/>
    <col min="11769" max="11776" width="10.7109375" style="21" customWidth="1"/>
    <col min="11777" max="11777" width="11.7109375" style="21" customWidth="1"/>
    <col min="11778" max="11778" width="10.7109375" style="21" customWidth="1"/>
    <col min="11779" max="11779" width="11.5703125" style="21" customWidth="1"/>
    <col min="11780" max="11785" width="10.7109375" style="21" customWidth="1"/>
    <col min="11786" max="11786" width="24.140625" style="21" customWidth="1"/>
    <col min="11787" max="12023" width="11.5703125" style="21"/>
    <col min="12024" max="12024" width="24.140625" style="21" customWidth="1"/>
    <col min="12025" max="12032" width="10.7109375" style="21" customWidth="1"/>
    <col min="12033" max="12033" width="11.7109375" style="21" customWidth="1"/>
    <col min="12034" max="12034" width="10.7109375" style="21" customWidth="1"/>
    <col min="12035" max="12035" width="11.5703125" style="21" customWidth="1"/>
    <col min="12036" max="12041" width="10.7109375" style="21" customWidth="1"/>
    <col min="12042" max="12042" width="24.140625" style="21" customWidth="1"/>
    <col min="12043" max="12279" width="11.5703125" style="21"/>
    <col min="12280" max="12280" width="24.140625" style="21" customWidth="1"/>
    <col min="12281" max="12288" width="10.7109375" style="21" customWidth="1"/>
    <col min="12289" max="12289" width="11.7109375" style="21" customWidth="1"/>
    <col min="12290" max="12290" width="10.7109375" style="21" customWidth="1"/>
    <col min="12291" max="12291" width="11.5703125" style="21" customWidth="1"/>
    <col min="12292" max="12297" width="10.7109375" style="21" customWidth="1"/>
    <col min="12298" max="12298" width="24.140625" style="21" customWidth="1"/>
    <col min="12299" max="12535" width="11.5703125" style="21"/>
    <col min="12536" max="12536" width="24.140625" style="21" customWidth="1"/>
    <col min="12537" max="12544" width="10.7109375" style="21" customWidth="1"/>
    <col min="12545" max="12545" width="11.7109375" style="21" customWidth="1"/>
    <col min="12546" max="12546" width="10.7109375" style="21" customWidth="1"/>
    <col min="12547" max="12547" width="11.5703125" style="21" customWidth="1"/>
    <col min="12548" max="12553" width="10.7109375" style="21" customWidth="1"/>
    <col min="12554" max="12554" width="24.140625" style="21" customWidth="1"/>
    <col min="12555" max="12791" width="11.5703125" style="21"/>
    <col min="12792" max="12792" width="24.140625" style="21" customWidth="1"/>
    <col min="12793" max="12800" width="10.7109375" style="21" customWidth="1"/>
    <col min="12801" max="12801" width="11.7109375" style="21" customWidth="1"/>
    <col min="12802" max="12802" width="10.7109375" style="21" customWidth="1"/>
    <col min="12803" max="12803" width="11.5703125" style="21" customWidth="1"/>
    <col min="12804" max="12809" width="10.7109375" style="21" customWidth="1"/>
    <col min="12810" max="12810" width="24.140625" style="21" customWidth="1"/>
    <col min="12811" max="13047" width="11.5703125" style="21"/>
    <col min="13048" max="13048" width="24.140625" style="21" customWidth="1"/>
    <col min="13049" max="13056" width="10.7109375" style="21" customWidth="1"/>
    <col min="13057" max="13057" width="11.7109375" style="21" customWidth="1"/>
    <col min="13058" max="13058" width="10.7109375" style="21" customWidth="1"/>
    <col min="13059" max="13059" width="11.5703125" style="21" customWidth="1"/>
    <col min="13060" max="13065" width="10.7109375" style="21" customWidth="1"/>
    <col min="13066" max="13066" width="24.140625" style="21" customWidth="1"/>
    <col min="13067" max="13303" width="11.5703125" style="21"/>
    <col min="13304" max="13304" width="24.140625" style="21" customWidth="1"/>
    <col min="13305" max="13312" width="10.7109375" style="21" customWidth="1"/>
    <col min="13313" max="13313" width="11.7109375" style="21" customWidth="1"/>
    <col min="13314" max="13314" width="10.7109375" style="21" customWidth="1"/>
    <col min="13315" max="13315" width="11.5703125" style="21" customWidth="1"/>
    <col min="13316" max="13321" width="10.7109375" style="21" customWidth="1"/>
    <col min="13322" max="13322" width="24.140625" style="21" customWidth="1"/>
    <col min="13323" max="13559" width="11.5703125" style="21"/>
    <col min="13560" max="13560" width="24.140625" style="21" customWidth="1"/>
    <col min="13561" max="13568" width="10.7109375" style="21" customWidth="1"/>
    <col min="13569" max="13569" width="11.7109375" style="21" customWidth="1"/>
    <col min="13570" max="13570" width="10.7109375" style="21" customWidth="1"/>
    <col min="13571" max="13571" width="11.5703125" style="21" customWidth="1"/>
    <col min="13572" max="13577" width="10.7109375" style="21" customWidth="1"/>
    <col min="13578" max="13578" width="24.140625" style="21" customWidth="1"/>
    <col min="13579" max="13815" width="11.5703125" style="21"/>
    <col min="13816" max="13816" width="24.140625" style="21" customWidth="1"/>
    <col min="13817" max="13824" width="10.7109375" style="21" customWidth="1"/>
    <col min="13825" max="13825" width="11.7109375" style="21" customWidth="1"/>
    <col min="13826" max="13826" width="10.7109375" style="21" customWidth="1"/>
    <col min="13827" max="13827" width="11.5703125" style="21" customWidth="1"/>
    <col min="13828" max="13833" width="10.7109375" style="21" customWidth="1"/>
    <col min="13834" max="13834" width="24.140625" style="21" customWidth="1"/>
    <col min="13835" max="14071" width="11.5703125" style="21"/>
    <col min="14072" max="14072" width="24.140625" style="21" customWidth="1"/>
    <col min="14073" max="14080" width="10.7109375" style="21" customWidth="1"/>
    <col min="14081" max="14081" width="11.7109375" style="21" customWidth="1"/>
    <col min="14082" max="14082" width="10.7109375" style="21" customWidth="1"/>
    <col min="14083" max="14083" width="11.5703125" style="21" customWidth="1"/>
    <col min="14084" max="14089" width="10.7109375" style="21" customWidth="1"/>
    <col min="14090" max="14090" width="24.140625" style="21" customWidth="1"/>
    <col min="14091" max="14327" width="11.5703125" style="21"/>
    <col min="14328" max="14328" width="24.140625" style="21" customWidth="1"/>
    <col min="14329" max="14336" width="10.7109375" style="21" customWidth="1"/>
    <col min="14337" max="14337" width="11.7109375" style="21" customWidth="1"/>
    <col min="14338" max="14338" width="10.7109375" style="21" customWidth="1"/>
    <col min="14339" max="14339" width="11.5703125" style="21" customWidth="1"/>
    <col min="14340" max="14345" width="10.7109375" style="21" customWidth="1"/>
    <col min="14346" max="14346" width="24.140625" style="21" customWidth="1"/>
    <col min="14347" max="14583" width="11.5703125" style="21"/>
    <col min="14584" max="14584" width="24.140625" style="21" customWidth="1"/>
    <col min="14585" max="14592" width="10.7109375" style="21" customWidth="1"/>
    <col min="14593" max="14593" width="11.7109375" style="21" customWidth="1"/>
    <col min="14594" max="14594" width="10.7109375" style="21" customWidth="1"/>
    <col min="14595" max="14595" width="11.5703125" style="21" customWidth="1"/>
    <col min="14596" max="14601" width="10.7109375" style="21" customWidth="1"/>
    <col min="14602" max="14602" width="24.140625" style="21" customWidth="1"/>
    <col min="14603" max="14839" width="11.5703125" style="21"/>
    <col min="14840" max="14840" width="24.140625" style="21" customWidth="1"/>
    <col min="14841" max="14848" width="10.7109375" style="21" customWidth="1"/>
    <col min="14849" max="14849" width="11.7109375" style="21" customWidth="1"/>
    <col min="14850" max="14850" width="10.7109375" style="21" customWidth="1"/>
    <col min="14851" max="14851" width="11.5703125" style="21" customWidth="1"/>
    <col min="14852" max="14857" width="10.7109375" style="21" customWidth="1"/>
    <col min="14858" max="14858" width="24.140625" style="21" customWidth="1"/>
    <col min="14859" max="15095" width="11.5703125" style="21"/>
    <col min="15096" max="15096" width="24.140625" style="21" customWidth="1"/>
    <col min="15097" max="15104" width="10.7109375" style="21" customWidth="1"/>
    <col min="15105" max="15105" width="11.7109375" style="21" customWidth="1"/>
    <col min="15106" max="15106" width="10.7109375" style="21" customWidth="1"/>
    <col min="15107" max="15107" width="11.5703125" style="21" customWidth="1"/>
    <col min="15108" max="15113" width="10.7109375" style="21" customWidth="1"/>
    <col min="15114" max="15114" width="24.140625" style="21" customWidth="1"/>
    <col min="15115" max="15351" width="11.5703125" style="21"/>
    <col min="15352" max="15352" width="24.140625" style="21" customWidth="1"/>
    <col min="15353" max="15360" width="10.7109375" style="21" customWidth="1"/>
    <col min="15361" max="15361" width="11.7109375" style="21" customWidth="1"/>
    <col min="15362" max="15362" width="10.7109375" style="21" customWidth="1"/>
    <col min="15363" max="15363" width="11.5703125" style="21" customWidth="1"/>
    <col min="15364" max="15369" width="10.7109375" style="21" customWidth="1"/>
    <col min="15370" max="15370" width="24.140625" style="21" customWidth="1"/>
    <col min="15371" max="15607" width="11.5703125" style="21"/>
    <col min="15608" max="15608" width="24.140625" style="21" customWidth="1"/>
    <col min="15609" max="15616" width="10.7109375" style="21" customWidth="1"/>
    <col min="15617" max="15617" width="11.7109375" style="21" customWidth="1"/>
    <col min="15618" max="15618" width="10.7109375" style="21" customWidth="1"/>
    <col min="15619" max="15619" width="11.5703125" style="21" customWidth="1"/>
    <col min="15620" max="15625" width="10.7109375" style="21" customWidth="1"/>
    <col min="15626" max="15626" width="24.140625" style="21" customWidth="1"/>
    <col min="15627" max="15863" width="11.5703125" style="21"/>
    <col min="15864" max="15864" width="24.140625" style="21" customWidth="1"/>
    <col min="15865" max="15872" width="10.7109375" style="21" customWidth="1"/>
    <col min="15873" max="15873" width="11.7109375" style="21" customWidth="1"/>
    <col min="15874" max="15874" width="10.7109375" style="21" customWidth="1"/>
    <col min="15875" max="15875" width="11.5703125" style="21" customWidth="1"/>
    <col min="15876" max="15881" width="10.7109375" style="21" customWidth="1"/>
    <col min="15882" max="15882" width="24.140625" style="21" customWidth="1"/>
    <col min="15883" max="16119" width="11.5703125" style="21"/>
    <col min="16120" max="16120" width="24.140625" style="21" customWidth="1"/>
    <col min="16121" max="16128" width="10.7109375" style="21" customWidth="1"/>
    <col min="16129" max="16129" width="11.7109375" style="21" customWidth="1"/>
    <col min="16130" max="16130" width="10.7109375" style="21" customWidth="1"/>
    <col min="16131" max="16131" width="11.5703125" style="21" customWidth="1"/>
    <col min="16132" max="16137" width="10.7109375" style="21" customWidth="1"/>
    <col min="16138" max="16138" width="24.140625" style="21" customWidth="1"/>
    <col min="16139" max="16384" width="11.5703125" style="21"/>
  </cols>
  <sheetData>
    <row r="1" spans="1:12" ht="15" customHeight="1" x14ac:dyDescent="0.2">
      <c r="A1" s="41" t="s">
        <v>29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2" ht="15" customHeight="1" x14ac:dyDescent="0.2">
      <c r="A2" s="1" t="s">
        <v>0</v>
      </c>
      <c r="B2" s="42">
        <v>2019</v>
      </c>
      <c r="C2" s="40">
        <v>2018</v>
      </c>
      <c r="D2" s="42">
        <v>2017</v>
      </c>
      <c r="E2" s="42">
        <v>2016</v>
      </c>
      <c r="F2" s="43">
        <v>2015</v>
      </c>
      <c r="G2" s="43">
        <v>2014</v>
      </c>
      <c r="H2" s="44">
        <v>2013</v>
      </c>
      <c r="I2" s="43">
        <v>2012</v>
      </c>
      <c r="J2" s="2">
        <v>2011</v>
      </c>
      <c r="K2" s="42">
        <v>2010</v>
      </c>
      <c r="L2" s="46"/>
    </row>
    <row r="3" spans="1:12" ht="18" customHeight="1" x14ac:dyDescent="0.2">
      <c r="A3" s="36" t="s">
        <v>38</v>
      </c>
      <c r="B3" s="37">
        <f t="shared" ref="B3:K3" si="0">B27+B61</f>
        <v>452156</v>
      </c>
      <c r="C3" s="37">
        <f t="shared" si="0"/>
        <v>459224</v>
      </c>
      <c r="D3" s="37">
        <f t="shared" si="0"/>
        <v>476105</v>
      </c>
      <c r="E3" s="37">
        <f t="shared" si="0"/>
        <v>445074</v>
      </c>
      <c r="F3" s="37">
        <f t="shared" si="0"/>
        <v>422490</v>
      </c>
      <c r="G3" s="37">
        <f t="shared" si="0"/>
        <v>419959</v>
      </c>
      <c r="H3" s="45">
        <f t="shared" si="0"/>
        <v>384661</v>
      </c>
      <c r="I3" s="37">
        <f t="shared" si="0"/>
        <v>389093</v>
      </c>
      <c r="J3" s="37">
        <f t="shared" si="0"/>
        <v>421144</v>
      </c>
      <c r="K3" s="37">
        <f t="shared" si="0"/>
        <v>397743</v>
      </c>
    </row>
    <row r="4" spans="1:12" ht="15" customHeight="1" x14ac:dyDescent="0.2">
      <c r="A4" s="24" t="s">
        <v>28</v>
      </c>
      <c r="B4" s="27"/>
      <c r="C4" s="27"/>
      <c r="D4" s="27"/>
      <c r="E4" s="27"/>
      <c r="F4" s="27"/>
      <c r="G4" s="27"/>
      <c r="H4" s="27"/>
      <c r="I4" s="26"/>
      <c r="J4" s="26"/>
      <c r="K4" s="25"/>
    </row>
    <row r="5" spans="1:12" ht="15" customHeight="1" x14ac:dyDescent="0.2">
      <c r="A5" s="16" t="s">
        <v>43</v>
      </c>
      <c r="B5" s="7">
        <v>89</v>
      </c>
      <c r="C5" s="7">
        <v>96</v>
      </c>
      <c r="D5" s="7">
        <v>81</v>
      </c>
      <c r="E5" s="7">
        <v>91</v>
      </c>
      <c r="F5" s="7">
        <v>41</v>
      </c>
      <c r="G5" s="7">
        <v>12</v>
      </c>
      <c r="H5" s="7">
        <v>3</v>
      </c>
      <c r="I5" s="28">
        <v>0</v>
      </c>
      <c r="J5" s="28">
        <v>0</v>
      </c>
      <c r="K5" s="27">
        <v>0</v>
      </c>
    </row>
    <row r="6" spans="1:12" ht="15" customHeight="1" x14ac:dyDescent="0.2">
      <c r="A6" s="16" t="s">
        <v>20</v>
      </c>
      <c r="B6" s="7">
        <v>1511</v>
      </c>
      <c r="C6" s="7">
        <v>1375</v>
      </c>
      <c r="D6" s="7">
        <v>1464</v>
      </c>
      <c r="E6" s="7">
        <v>1966</v>
      </c>
      <c r="F6" s="7">
        <v>1956</v>
      </c>
      <c r="G6" s="7">
        <v>1934</v>
      </c>
      <c r="H6" s="7">
        <v>1908</v>
      </c>
      <c r="I6" s="7">
        <v>1976</v>
      </c>
      <c r="J6" s="7">
        <v>2052</v>
      </c>
      <c r="K6" s="17">
        <v>1951</v>
      </c>
    </row>
    <row r="7" spans="1:12" ht="15" customHeight="1" x14ac:dyDescent="0.2">
      <c r="A7" s="16" t="s">
        <v>1</v>
      </c>
      <c r="B7" s="7">
        <v>6616</v>
      </c>
      <c r="C7" s="7">
        <v>6573</v>
      </c>
      <c r="D7" s="7">
        <v>6361</v>
      </c>
      <c r="E7" s="7">
        <v>6200</v>
      </c>
      <c r="F7" s="7">
        <v>6321</v>
      </c>
      <c r="G7" s="7">
        <v>6249</v>
      </c>
      <c r="H7" s="7">
        <v>6723</v>
      </c>
      <c r="I7" s="7">
        <v>6723</v>
      </c>
      <c r="J7" s="7">
        <v>6647</v>
      </c>
      <c r="K7" s="17">
        <v>6235</v>
      </c>
    </row>
    <row r="8" spans="1:12" ht="15" customHeight="1" x14ac:dyDescent="0.2">
      <c r="A8" s="5" t="s">
        <v>2</v>
      </c>
      <c r="B8" s="15">
        <f t="shared" ref="B8:K8" si="1">SUM(B4:B7)</f>
        <v>8216</v>
      </c>
      <c r="C8" s="15">
        <f t="shared" si="1"/>
        <v>8044</v>
      </c>
      <c r="D8" s="15">
        <f t="shared" si="1"/>
        <v>7906</v>
      </c>
      <c r="E8" s="15">
        <f t="shared" si="1"/>
        <v>8257</v>
      </c>
      <c r="F8" s="15">
        <f t="shared" si="1"/>
        <v>8318</v>
      </c>
      <c r="G8" s="15">
        <f t="shared" si="1"/>
        <v>8195</v>
      </c>
      <c r="H8" s="15">
        <f t="shared" si="1"/>
        <v>8634</v>
      </c>
      <c r="I8" s="15">
        <f t="shared" si="1"/>
        <v>8699</v>
      </c>
      <c r="J8" s="15">
        <f t="shared" si="1"/>
        <v>8699</v>
      </c>
      <c r="K8" s="15">
        <f t="shared" si="1"/>
        <v>8186</v>
      </c>
    </row>
    <row r="9" spans="1:12" ht="15" customHeight="1" x14ac:dyDescent="0.2">
      <c r="A9" s="30" t="s">
        <v>3</v>
      </c>
      <c r="B9" s="31"/>
      <c r="C9" s="31"/>
      <c r="D9" s="31"/>
      <c r="E9" s="31"/>
      <c r="F9" s="31"/>
      <c r="G9" s="31"/>
      <c r="H9" s="31"/>
      <c r="I9" s="31"/>
      <c r="J9" s="31"/>
      <c r="K9" s="29"/>
    </row>
    <row r="10" spans="1:12" ht="15" customHeight="1" x14ac:dyDescent="0.2">
      <c r="A10" s="32" t="s">
        <v>4</v>
      </c>
      <c r="B10" s="34">
        <v>39879</v>
      </c>
      <c r="C10" s="34">
        <v>41593</v>
      </c>
      <c r="D10" s="34">
        <v>42224</v>
      </c>
      <c r="E10" s="34">
        <v>39337</v>
      </c>
      <c r="F10" s="34">
        <v>35323</v>
      </c>
      <c r="G10" s="34">
        <v>34318</v>
      </c>
      <c r="H10" s="34">
        <v>33452</v>
      </c>
      <c r="I10" s="34">
        <v>33968</v>
      </c>
      <c r="J10" s="34">
        <v>34931</v>
      </c>
      <c r="K10" s="33">
        <v>34437</v>
      </c>
    </row>
    <row r="11" spans="1:12" ht="15" customHeight="1" x14ac:dyDescent="0.2">
      <c r="A11" s="32" t="s">
        <v>5</v>
      </c>
      <c r="B11" s="34">
        <v>3521</v>
      </c>
      <c r="C11" s="34">
        <v>3453</v>
      </c>
      <c r="D11" s="34">
        <v>3513</v>
      </c>
      <c r="E11" s="34">
        <v>3362</v>
      </c>
      <c r="F11" s="34">
        <v>2523</v>
      </c>
      <c r="G11" s="34">
        <v>2223</v>
      </c>
      <c r="H11" s="34">
        <v>2301</v>
      </c>
      <c r="I11" s="34">
        <v>2411</v>
      </c>
      <c r="J11" s="34">
        <v>3030</v>
      </c>
      <c r="K11" s="33">
        <v>2897</v>
      </c>
    </row>
    <row r="12" spans="1:12" ht="15" customHeight="1" x14ac:dyDescent="0.2">
      <c r="A12" s="35" t="s">
        <v>6</v>
      </c>
      <c r="B12" s="29">
        <f t="shared" ref="B12" si="2">SUM(B10:B11)</f>
        <v>43400</v>
      </c>
      <c r="C12" s="29">
        <f t="shared" ref="C12:I12" si="3">SUM(C10:C11)</f>
        <v>45046</v>
      </c>
      <c r="D12" s="29">
        <f t="shared" si="3"/>
        <v>45737</v>
      </c>
      <c r="E12" s="29">
        <f t="shared" si="3"/>
        <v>42699</v>
      </c>
      <c r="F12" s="29">
        <f t="shared" si="3"/>
        <v>37846</v>
      </c>
      <c r="G12" s="29">
        <f t="shared" si="3"/>
        <v>36541</v>
      </c>
      <c r="H12" s="29">
        <f t="shared" si="3"/>
        <v>35753</v>
      </c>
      <c r="I12" s="29">
        <f t="shared" si="3"/>
        <v>36379</v>
      </c>
      <c r="J12" s="29">
        <f t="shared" ref="J12" si="4">SUM(J10:J11)</f>
        <v>37961</v>
      </c>
      <c r="K12" s="29">
        <f>SUM(K10:K11)</f>
        <v>37334</v>
      </c>
    </row>
    <row r="13" spans="1:12" ht="15" customHeight="1" x14ac:dyDescent="0.2">
      <c r="A13" s="5" t="s">
        <v>7</v>
      </c>
      <c r="B13" s="6"/>
      <c r="C13" s="6"/>
      <c r="D13" s="6"/>
      <c r="E13" s="6"/>
      <c r="F13" s="6"/>
      <c r="G13" s="6"/>
      <c r="H13" s="6"/>
      <c r="I13" s="6"/>
      <c r="J13" s="6"/>
      <c r="K13" s="15"/>
    </row>
    <row r="14" spans="1:12" ht="15" customHeight="1" x14ac:dyDescent="0.2">
      <c r="A14" s="16" t="s">
        <v>23</v>
      </c>
      <c r="B14" s="6">
        <v>1</v>
      </c>
      <c r="C14" s="6">
        <v>1</v>
      </c>
      <c r="D14" s="6">
        <v>1</v>
      </c>
      <c r="E14" s="6">
        <v>18</v>
      </c>
      <c r="F14" s="6"/>
      <c r="G14" s="6">
        <v>13</v>
      </c>
      <c r="H14" s="6">
        <v>16</v>
      </c>
      <c r="I14" s="6">
        <v>19</v>
      </c>
      <c r="J14" s="6">
        <v>33</v>
      </c>
      <c r="K14" s="15"/>
    </row>
    <row r="15" spans="1:12" ht="15" customHeight="1" x14ac:dyDescent="0.2">
      <c r="A15" s="30" t="s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29"/>
    </row>
    <row r="16" spans="1:12" ht="15" customHeight="1" x14ac:dyDescent="0.2">
      <c r="A16" s="32" t="s">
        <v>44</v>
      </c>
      <c r="B16" s="34">
        <v>53098</v>
      </c>
      <c r="C16" s="34">
        <v>53464</v>
      </c>
      <c r="D16" s="34">
        <v>53360</v>
      </c>
      <c r="E16" s="34">
        <v>51841</v>
      </c>
      <c r="F16" s="34">
        <v>47660</v>
      </c>
      <c r="G16" s="34">
        <v>44993</v>
      </c>
      <c r="H16" s="34">
        <v>42968</v>
      </c>
      <c r="I16" s="34">
        <v>47298</v>
      </c>
      <c r="J16" s="34">
        <v>48391</v>
      </c>
      <c r="K16" s="33">
        <v>48516</v>
      </c>
    </row>
    <row r="17" spans="1:21" ht="15" customHeight="1" x14ac:dyDescent="0.2">
      <c r="A17" s="32" t="s">
        <v>22</v>
      </c>
      <c r="B17" s="34">
        <v>14961</v>
      </c>
      <c r="C17" s="34">
        <v>14205</v>
      </c>
      <c r="D17" s="34">
        <v>13395</v>
      </c>
      <c r="E17" s="34">
        <v>11778</v>
      </c>
      <c r="F17" s="34">
        <v>9688</v>
      </c>
      <c r="G17" s="34">
        <v>15353</v>
      </c>
      <c r="H17" s="34">
        <v>11052</v>
      </c>
      <c r="I17" s="34">
        <v>19378</v>
      </c>
      <c r="J17" s="34">
        <v>13608</v>
      </c>
      <c r="K17" s="33">
        <v>20502</v>
      </c>
    </row>
    <row r="18" spans="1:21" ht="15" customHeight="1" x14ac:dyDescent="0.2">
      <c r="A18" s="30" t="s">
        <v>9</v>
      </c>
      <c r="B18" s="29">
        <f t="shared" ref="B18:K18" si="5">SUM(B16:B17)</f>
        <v>68059</v>
      </c>
      <c r="C18" s="29">
        <f t="shared" si="5"/>
        <v>67669</v>
      </c>
      <c r="D18" s="29">
        <f t="shared" si="5"/>
        <v>66755</v>
      </c>
      <c r="E18" s="29">
        <f t="shared" si="5"/>
        <v>63619</v>
      </c>
      <c r="F18" s="29">
        <f t="shared" si="5"/>
        <v>57348</v>
      </c>
      <c r="G18" s="29">
        <f t="shared" si="5"/>
        <v>60346</v>
      </c>
      <c r="H18" s="29">
        <f t="shared" si="5"/>
        <v>54020</v>
      </c>
      <c r="I18" s="29">
        <f t="shared" si="5"/>
        <v>66676</v>
      </c>
      <c r="J18" s="29">
        <f t="shared" si="5"/>
        <v>61999</v>
      </c>
      <c r="K18" s="29">
        <f t="shared" si="5"/>
        <v>69018</v>
      </c>
    </row>
    <row r="19" spans="1:21" ht="15" customHeight="1" x14ac:dyDescent="0.2">
      <c r="A19" s="5" t="s">
        <v>10</v>
      </c>
      <c r="B19" s="6"/>
      <c r="C19" s="6"/>
      <c r="D19" s="6"/>
      <c r="E19" s="6"/>
      <c r="F19" s="6"/>
      <c r="G19" s="6"/>
      <c r="H19" s="6"/>
      <c r="I19" s="6"/>
      <c r="J19" s="6"/>
      <c r="K19" s="15"/>
    </row>
    <row r="20" spans="1:21" ht="15" customHeight="1" x14ac:dyDescent="0.2">
      <c r="A20" s="16" t="s">
        <v>24</v>
      </c>
      <c r="B20" s="7">
        <v>38</v>
      </c>
      <c r="C20" s="7">
        <v>351</v>
      </c>
      <c r="D20" s="7">
        <v>588</v>
      </c>
      <c r="E20" s="7">
        <v>1072</v>
      </c>
      <c r="F20" s="7">
        <v>1159</v>
      </c>
      <c r="G20" s="7">
        <v>1350</v>
      </c>
      <c r="H20" s="7">
        <v>1305</v>
      </c>
      <c r="I20" s="7">
        <v>1156</v>
      </c>
      <c r="J20" s="7">
        <v>2020</v>
      </c>
      <c r="K20" s="17">
        <v>1659</v>
      </c>
    </row>
    <row r="21" spans="1:21" ht="15" customHeight="1" x14ac:dyDescent="0.2">
      <c r="A21" s="16" t="s">
        <v>25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17">
        <v>0</v>
      </c>
    </row>
    <row r="22" spans="1:21" ht="15" customHeight="1" x14ac:dyDescent="0.2">
      <c r="A22" s="5" t="s">
        <v>40</v>
      </c>
      <c r="B22" s="15">
        <f t="shared" ref="B22" si="6">SUM(B20:B21)</f>
        <v>38</v>
      </c>
      <c r="C22" s="15">
        <f t="shared" ref="C22:I22" si="7">SUM(C20:C21)</f>
        <v>351</v>
      </c>
      <c r="D22" s="15">
        <f t="shared" si="7"/>
        <v>588</v>
      </c>
      <c r="E22" s="15">
        <f t="shared" si="7"/>
        <v>1072</v>
      </c>
      <c r="F22" s="15">
        <f t="shared" si="7"/>
        <v>1159</v>
      </c>
      <c r="G22" s="15">
        <f t="shared" si="7"/>
        <v>1350</v>
      </c>
      <c r="H22" s="15">
        <f t="shared" si="7"/>
        <v>1305</v>
      </c>
      <c r="I22" s="15">
        <f t="shared" si="7"/>
        <v>1156</v>
      </c>
      <c r="J22" s="15">
        <f t="shared" ref="J22" si="8">SUM(J20:J21)</f>
        <v>2020</v>
      </c>
      <c r="K22" s="15">
        <f>SUM(K20:K21)</f>
        <v>1659</v>
      </c>
    </row>
    <row r="23" spans="1:21" ht="15" customHeight="1" x14ac:dyDescent="0.2">
      <c r="A23" s="30" t="s">
        <v>11</v>
      </c>
      <c r="B23" s="34"/>
      <c r="C23" s="34"/>
      <c r="D23" s="34"/>
      <c r="E23" s="31"/>
      <c r="F23" s="31"/>
      <c r="G23" s="31"/>
      <c r="H23" s="31"/>
      <c r="I23" s="31"/>
      <c r="J23" s="31"/>
      <c r="K23" s="29"/>
    </row>
    <row r="24" spans="1:21" ht="15" customHeight="1" x14ac:dyDescent="0.2">
      <c r="A24" s="32" t="s">
        <v>26</v>
      </c>
      <c r="B24" s="34">
        <v>0</v>
      </c>
      <c r="C24" s="34"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3">
        <v>511</v>
      </c>
    </row>
    <row r="25" spans="1:21" ht="15" customHeight="1" x14ac:dyDescent="0.2">
      <c r="A25" s="32" t="s">
        <v>27</v>
      </c>
      <c r="B25" s="34">
        <v>164193</v>
      </c>
      <c r="C25" s="34">
        <v>165090</v>
      </c>
      <c r="D25" s="34">
        <v>172549</v>
      </c>
      <c r="E25" s="34">
        <v>165364</v>
      </c>
      <c r="F25" s="34">
        <v>170564</v>
      </c>
      <c r="G25" s="34">
        <v>160416</v>
      </c>
      <c r="H25" s="34">
        <v>148927</v>
      </c>
      <c r="I25" s="34">
        <v>151714</v>
      </c>
      <c r="J25" s="34">
        <v>175437</v>
      </c>
      <c r="K25" s="33">
        <v>161962</v>
      </c>
    </row>
    <row r="26" spans="1:21" ht="15" customHeight="1" x14ac:dyDescent="0.2">
      <c r="A26" s="30" t="s">
        <v>42</v>
      </c>
      <c r="B26" s="29">
        <f t="shared" ref="B26" si="9">SUM(B24:B25)</f>
        <v>164193</v>
      </c>
      <c r="C26" s="29">
        <f t="shared" ref="C26:I26" si="10">SUM(C24:C25)</f>
        <v>165090</v>
      </c>
      <c r="D26" s="29">
        <f t="shared" si="10"/>
        <v>172549</v>
      </c>
      <c r="E26" s="29">
        <f t="shared" si="10"/>
        <v>165364</v>
      </c>
      <c r="F26" s="29">
        <f t="shared" si="10"/>
        <v>170564</v>
      </c>
      <c r="G26" s="29">
        <f t="shared" si="10"/>
        <v>160416</v>
      </c>
      <c r="H26" s="29">
        <f t="shared" si="10"/>
        <v>148927</v>
      </c>
      <c r="I26" s="29">
        <f t="shared" si="10"/>
        <v>151714</v>
      </c>
      <c r="J26" s="29">
        <f t="shared" ref="J26" si="11">SUM(J24:J25)</f>
        <v>175437</v>
      </c>
      <c r="K26" s="29">
        <f>SUM(K24:K25)</f>
        <v>162473</v>
      </c>
    </row>
    <row r="27" spans="1:21" ht="15" customHeight="1" x14ac:dyDescent="0.2">
      <c r="A27" s="22" t="s">
        <v>21</v>
      </c>
      <c r="B27" s="23">
        <f t="shared" ref="B27:K27" si="12">B8+B12+B14+B18+B22+B26</f>
        <v>283907</v>
      </c>
      <c r="C27" s="23">
        <f t="shared" si="12"/>
        <v>286201</v>
      </c>
      <c r="D27" s="23">
        <f t="shared" si="12"/>
        <v>293536</v>
      </c>
      <c r="E27" s="23">
        <f t="shared" si="12"/>
        <v>281029</v>
      </c>
      <c r="F27" s="23">
        <f t="shared" si="12"/>
        <v>275235</v>
      </c>
      <c r="G27" s="23">
        <f t="shared" si="12"/>
        <v>266861</v>
      </c>
      <c r="H27" s="23">
        <f t="shared" si="12"/>
        <v>248655</v>
      </c>
      <c r="I27" s="23">
        <f t="shared" si="12"/>
        <v>264643</v>
      </c>
      <c r="J27" s="23">
        <f t="shared" si="12"/>
        <v>286149</v>
      </c>
      <c r="K27" s="23">
        <f t="shared" si="12"/>
        <v>278670</v>
      </c>
    </row>
    <row r="28" spans="1:21" ht="15" customHeight="1" x14ac:dyDescent="0.2">
      <c r="L28" s="38"/>
      <c r="M28" s="38"/>
      <c r="N28" s="38"/>
      <c r="O28" s="38"/>
      <c r="P28" s="38"/>
      <c r="Q28" s="38"/>
      <c r="R28" s="38"/>
      <c r="S28" s="38"/>
      <c r="T28" s="38"/>
      <c r="U28" s="38"/>
    </row>
    <row r="29" spans="1:21" ht="15" customHeight="1" x14ac:dyDescent="0.2">
      <c r="A29" s="41" t="s">
        <v>30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21" ht="15" customHeight="1" x14ac:dyDescent="0.2">
      <c r="A30" s="49" t="s">
        <v>0</v>
      </c>
      <c r="B30" s="2">
        <v>2019</v>
      </c>
      <c r="C30" s="48">
        <v>2018</v>
      </c>
      <c r="D30" s="2">
        <v>2017</v>
      </c>
      <c r="E30" s="50">
        <v>2016</v>
      </c>
      <c r="F30" s="2">
        <v>2015</v>
      </c>
      <c r="G30" s="48">
        <v>2014</v>
      </c>
      <c r="H30" s="2">
        <v>2013</v>
      </c>
      <c r="I30" s="47">
        <v>2012</v>
      </c>
      <c r="J30" s="47">
        <v>2011</v>
      </c>
      <c r="K30" s="2">
        <v>2010</v>
      </c>
    </row>
    <row r="31" spans="1:21" ht="15" customHeight="1" x14ac:dyDescent="0.2">
      <c r="A31" s="3" t="s">
        <v>32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21" ht="15" customHeight="1" x14ac:dyDescent="0.2">
      <c r="A32" s="16" t="s">
        <v>12</v>
      </c>
      <c r="B32" s="7">
        <v>21540</v>
      </c>
      <c r="C32" s="7">
        <v>21540</v>
      </c>
      <c r="D32" s="7">
        <v>21068</v>
      </c>
      <c r="E32" s="7">
        <v>14503</v>
      </c>
      <c r="F32" s="7"/>
      <c r="G32" s="7"/>
      <c r="H32" s="7"/>
      <c r="I32" s="7"/>
      <c r="J32" s="7"/>
      <c r="K32" s="7"/>
    </row>
    <row r="33" spans="1:11" ht="15" customHeight="1" x14ac:dyDescent="0.2">
      <c r="A33" s="16" t="s">
        <v>13</v>
      </c>
      <c r="B33" s="7">
        <v>8</v>
      </c>
      <c r="C33" s="7">
        <v>5</v>
      </c>
      <c r="D33" s="7">
        <v>0</v>
      </c>
      <c r="E33" s="7">
        <v>6</v>
      </c>
      <c r="F33" s="7"/>
      <c r="G33" s="7"/>
      <c r="H33" s="7"/>
      <c r="I33" s="7"/>
      <c r="J33" s="7"/>
      <c r="K33" s="7"/>
    </row>
    <row r="34" spans="1:11" ht="15" customHeight="1" x14ac:dyDescent="0.2">
      <c r="A34" s="5" t="s">
        <v>33</v>
      </c>
      <c r="B34" s="6">
        <f>SUM(B32:B33)</f>
        <v>21548</v>
      </c>
      <c r="C34" s="6">
        <f>SUM(C32:C33)</f>
        <v>21545</v>
      </c>
      <c r="D34" s="6">
        <f>SUM(D32:D33)</f>
        <v>21068</v>
      </c>
      <c r="E34" s="6">
        <f>SUM(E32:E33)</f>
        <v>14509</v>
      </c>
      <c r="F34" s="6"/>
      <c r="G34" s="6"/>
      <c r="H34" s="6"/>
      <c r="I34" s="6"/>
      <c r="J34" s="6"/>
      <c r="K34" s="6"/>
    </row>
    <row r="35" spans="1:11" ht="15" customHeight="1" x14ac:dyDescent="0.2">
      <c r="A35" s="8" t="s">
        <v>31</v>
      </c>
      <c r="B35" s="11"/>
      <c r="C35" s="11"/>
      <c r="D35" s="11"/>
      <c r="E35" s="11"/>
      <c r="F35" s="11"/>
      <c r="G35" s="11"/>
      <c r="H35" s="11"/>
      <c r="I35" s="9"/>
      <c r="J35" s="9"/>
      <c r="K35" s="9"/>
    </row>
    <row r="36" spans="1:11" ht="15" customHeight="1" x14ac:dyDescent="0.2">
      <c r="A36" s="12" t="s">
        <v>12</v>
      </c>
      <c r="B36" s="13">
        <v>139298</v>
      </c>
      <c r="C36" s="13">
        <v>145468</v>
      </c>
      <c r="D36" s="13">
        <v>155853</v>
      </c>
      <c r="E36" s="13">
        <v>143723</v>
      </c>
      <c r="F36" s="13"/>
      <c r="G36" s="13"/>
      <c r="H36" s="13"/>
      <c r="I36" s="13"/>
      <c r="J36" s="13"/>
      <c r="K36" s="13"/>
    </row>
    <row r="37" spans="1:11" ht="15" customHeight="1" x14ac:dyDescent="0.2">
      <c r="A37" s="12" t="s">
        <v>13</v>
      </c>
      <c r="B37" s="13">
        <v>0</v>
      </c>
      <c r="C37" s="13">
        <v>0</v>
      </c>
      <c r="D37" s="13">
        <v>0</v>
      </c>
      <c r="E37" s="13">
        <v>0</v>
      </c>
      <c r="F37" s="13"/>
      <c r="G37" s="13"/>
      <c r="H37" s="13"/>
      <c r="I37" s="13"/>
      <c r="J37" s="13"/>
      <c r="K37" s="13"/>
    </row>
    <row r="38" spans="1:11" ht="15" customHeight="1" x14ac:dyDescent="0.2">
      <c r="A38" s="14" t="s">
        <v>34</v>
      </c>
      <c r="B38" s="10">
        <f>SUM(B36:B37)</f>
        <v>139298</v>
      </c>
      <c r="C38" s="10">
        <f>SUM(C36:C37)</f>
        <v>145468</v>
      </c>
      <c r="D38" s="10">
        <f>SUM(D36:D37)</f>
        <v>155853</v>
      </c>
      <c r="E38" s="10">
        <f>SUM(E36:E37)</f>
        <v>143723</v>
      </c>
      <c r="F38" s="10"/>
      <c r="G38" s="10"/>
      <c r="H38" s="10"/>
      <c r="I38" s="10"/>
      <c r="J38" s="10"/>
      <c r="K38" s="10"/>
    </row>
    <row r="39" spans="1:11" ht="15" customHeight="1" x14ac:dyDescent="0.2">
      <c r="A39" s="5" t="s">
        <v>14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15" customHeight="1" x14ac:dyDescent="0.2">
      <c r="A40" s="16" t="s">
        <v>12</v>
      </c>
      <c r="B40" s="7">
        <v>160838</v>
      </c>
      <c r="C40" s="7">
        <f>C34+C38</f>
        <v>167013</v>
      </c>
      <c r="D40" s="7">
        <f>D34+D38</f>
        <v>176921</v>
      </c>
      <c r="E40" s="7">
        <v>158226</v>
      </c>
      <c r="F40" s="7">
        <v>141804</v>
      </c>
      <c r="G40" s="7">
        <v>147671</v>
      </c>
      <c r="H40" s="7">
        <v>131120</v>
      </c>
      <c r="I40" s="7">
        <v>119966</v>
      </c>
      <c r="J40" s="7">
        <v>129485</v>
      </c>
      <c r="K40" s="7">
        <v>113571</v>
      </c>
    </row>
    <row r="41" spans="1:11" ht="15" customHeight="1" x14ac:dyDescent="0.2">
      <c r="A41" s="16" t="s">
        <v>13</v>
      </c>
      <c r="B41" s="18">
        <v>7</v>
      </c>
      <c r="C41" s="18">
        <v>5</v>
      </c>
      <c r="D41" s="18">
        <v>0</v>
      </c>
      <c r="E41" s="18">
        <v>6</v>
      </c>
      <c r="F41" s="18">
        <v>8</v>
      </c>
      <c r="G41" s="18">
        <v>6</v>
      </c>
      <c r="H41" s="18">
        <v>6</v>
      </c>
      <c r="I41" s="7">
        <v>5</v>
      </c>
      <c r="J41" s="7">
        <v>13</v>
      </c>
      <c r="K41" s="7">
        <v>12</v>
      </c>
    </row>
    <row r="42" spans="1:11" ht="15" customHeight="1" x14ac:dyDescent="0.2">
      <c r="A42" s="19" t="s">
        <v>14</v>
      </c>
      <c r="B42" s="20">
        <f t="shared" ref="B42:I42" si="13">SUM(B40:B41)</f>
        <v>160845</v>
      </c>
      <c r="C42" s="20">
        <f t="shared" si="13"/>
        <v>167018</v>
      </c>
      <c r="D42" s="20">
        <f t="shared" si="13"/>
        <v>176921</v>
      </c>
      <c r="E42" s="20">
        <f t="shared" si="13"/>
        <v>158232</v>
      </c>
      <c r="F42" s="20">
        <f t="shared" si="13"/>
        <v>141812</v>
      </c>
      <c r="G42" s="20">
        <f t="shared" si="13"/>
        <v>147677</v>
      </c>
      <c r="H42" s="20">
        <f t="shared" si="13"/>
        <v>131126</v>
      </c>
      <c r="I42" s="20">
        <f t="shared" si="13"/>
        <v>119971</v>
      </c>
      <c r="J42" s="20">
        <f t="shared" ref="J42" si="14">SUM(J40:J41)</f>
        <v>129498</v>
      </c>
      <c r="K42" s="20">
        <f>SUM(K40:K41)</f>
        <v>113583</v>
      </c>
    </row>
    <row r="43" spans="1:11" ht="15" customHeight="1" x14ac:dyDescent="0.2">
      <c r="A43" s="14" t="s">
        <v>35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</row>
    <row r="44" spans="1:11" ht="15" customHeight="1" x14ac:dyDescent="0.2">
      <c r="A44" s="12" t="s">
        <v>15</v>
      </c>
      <c r="B44" s="13">
        <v>0</v>
      </c>
      <c r="C44" s="13">
        <v>0</v>
      </c>
      <c r="D44" s="13">
        <v>0</v>
      </c>
      <c r="E44" s="10"/>
      <c r="F44" s="10"/>
      <c r="G44" s="10"/>
      <c r="H44" s="10"/>
      <c r="I44" s="13"/>
      <c r="J44" s="13"/>
      <c r="K44" s="13"/>
    </row>
    <row r="45" spans="1:11" ht="15" customHeight="1" x14ac:dyDescent="0.2">
      <c r="A45" s="12" t="s">
        <v>8</v>
      </c>
      <c r="B45" s="13">
        <v>7404</v>
      </c>
      <c r="C45" s="13">
        <v>6005</v>
      </c>
      <c r="D45" s="13">
        <v>5648</v>
      </c>
      <c r="E45" s="13">
        <v>5813</v>
      </c>
      <c r="F45" s="13">
        <v>5443</v>
      </c>
      <c r="G45" s="13">
        <v>5421</v>
      </c>
      <c r="H45" s="13">
        <v>4880</v>
      </c>
      <c r="I45" s="13">
        <v>4445</v>
      </c>
      <c r="J45" s="13">
        <v>5497</v>
      </c>
      <c r="K45" s="13">
        <v>5490</v>
      </c>
    </row>
    <row r="46" spans="1:11" ht="15" customHeight="1" x14ac:dyDescent="0.2">
      <c r="A46" s="12" t="s">
        <v>10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0"/>
      <c r="I46" s="13"/>
      <c r="J46" s="13"/>
      <c r="K46" s="13"/>
    </row>
    <row r="47" spans="1:11" ht="15" customHeight="1" x14ac:dyDescent="0.2">
      <c r="A47" s="12" t="s">
        <v>16</v>
      </c>
      <c r="B47" s="13">
        <v>0</v>
      </c>
      <c r="C47" s="13">
        <v>0</v>
      </c>
      <c r="D47" s="13">
        <v>0</v>
      </c>
      <c r="E47" s="10"/>
      <c r="F47" s="10"/>
      <c r="G47" s="10"/>
      <c r="H47" s="10"/>
      <c r="I47" s="13"/>
      <c r="J47" s="13"/>
      <c r="K47" s="13"/>
    </row>
    <row r="48" spans="1:11" ht="15" customHeight="1" x14ac:dyDescent="0.2">
      <c r="A48" s="14" t="s">
        <v>36</v>
      </c>
      <c r="B48" s="10">
        <f t="shared" ref="B48:I48" si="15">SUM(B44:B47)</f>
        <v>7404</v>
      </c>
      <c r="C48" s="10">
        <f t="shared" si="15"/>
        <v>6005</v>
      </c>
      <c r="D48" s="10">
        <f t="shared" si="15"/>
        <v>5648</v>
      </c>
      <c r="E48" s="10">
        <f t="shared" si="15"/>
        <v>5813</v>
      </c>
      <c r="F48" s="10">
        <f t="shared" si="15"/>
        <v>5443</v>
      </c>
      <c r="G48" s="10">
        <f t="shared" si="15"/>
        <v>5421</v>
      </c>
      <c r="H48" s="10">
        <f t="shared" si="15"/>
        <v>4880</v>
      </c>
      <c r="I48" s="10">
        <f t="shared" si="15"/>
        <v>4445</v>
      </c>
      <c r="J48" s="10">
        <f t="shared" ref="J48" si="16">SUM(J44:J47)</f>
        <v>5497</v>
      </c>
      <c r="K48" s="10">
        <f>SUM(K44:K47)</f>
        <v>5490</v>
      </c>
    </row>
    <row r="49" spans="1:11" ht="15" customHeight="1" x14ac:dyDescent="0.2">
      <c r="A49" s="5" t="s">
        <v>37</v>
      </c>
      <c r="B49" s="7"/>
      <c r="C49" s="7"/>
      <c r="D49" s="7"/>
      <c r="E49" s="6"/>
      <c r="F49" s="6"/>
      <c r="G49" s="6"/>
      <c r="H49" s="6"/>
      <c r="I49" s="6"/>
      <c r="J49" s="6"/>
      <c r="K49" s="6"/>
    </row>
    <row r="50" spans="1:11" ht="15" customHeight="1" x14ac:dyDescent="0.2">
      <c r="A50" s="16" t="s">
        <v>15</v>
      </c>
      <c r="B50" s="7">
        <v>0</v>
      </c>
      <c r="C50" s="7">
        <v>0</v>
      </c>
      <c r="D50" s="7">
        <v>0</v>
      </c>
      <c r="E50" s="7"/>
      <c r="F50" s="7"/>
      <c r="G50" s="7"/>
      <c r="H50" s="7"/>
      <c r="I50" s="7"/>
      <c r="J50" s="7"/>
      <c r="K50" s="7"/>
    </row>
    <row r="51" spans="1:11" ht="15" customHeight="1" x14ac:dyDescent="0.2">
      <c r="A51" s="16" t="s">
        <v>8</v>
      </c>
      <c r="B51" s="7">
        <v>0</v>
      </c>
      <c r="C51" s="7">
        <v>0</v>
      </c>
      <c r="D51" s="7">
        <v>0</v>
      </c>
      <c r="E51" s="6"/>
      <c r="F51" s="6"/>
      <c r="G51" s="6"/>
      <c r="H51" s="6"/>
      <c r="I51" s="7">
        <v>34</v>
      </c>
      <c r="J51" s="7"/>
      <c r="K51" s="7"/>
    </row>
    <row r="52" spans="1:11" ht="15" customHeight="1" x14ac:dyDescent="0.2">
      <c r="A52" s="16" t="s">
        <v>10</v>
      </c>
      <c r="B52" s="7">
        <v>0</v>
      </c>
      <c r="C52" s="7">
        <v>0</v>
      </c>
      <c r="D52" s="7">
        <v>0</v>
      </c>
      <c r="E52" s="6"/>
      <c r="F52" s="6"/>
      <c r="G52" s="6"/>
      <c r="H52" s="6"/>
      <c r="I52" s="7"/>
      <c r="J52" s="7"/>
      <c r="K52" s="7"/>
    </row>
    <row r="53" spans="1:11" ht="15" customHeight="1" x14ac:dyDescent="0.2">
      <c r="A53" s="16" t="s">
        <v>11</v>
      </c>
      <c r="B53" s="7">
        <v>0</v>
      </c>
      <c r="C53" s="7">
        <v>0</v>
      </c>
      <c r="D53" s="7">
        <v>0</v>
      </c>
      <c r="E53" s="6"/>
      <c r="F53" s="6"/>
      <c r="G53" s="6"/>
      <c r="H53" s="6"/>
      <c r="I53" s="7"/>
      <c r="J53" s="7"/>
      <c r="K53" s="7"/>
    </row>
    <row r="54" spans="1:11" ht="15" customHeight="1" x14ac:dyDescent="0.2">
      <c r="A54" s="5" t="s">
        <v>37</v>
      </c>
      <c r="B54" s="6">
        <v>0</v>
      </c>
      <c r="C54" s="6">
        <v>0</v>
      </c>
      <c r="D54" s="6">
        <v>0</v>
      </c>
      <c r="E54" s="6"/>
      <c r="F54" s="6"/>
      <c r="G54" s="6"/>
      <c r="H54" s="6"/>
      <c r="I54" s="6">
        <v>34</v>
      </c>
      <c r="J54" s="6"/>
      <c r="K54" s="6"/>
    </row>
    <row r="55" spans="1:11" ht="15" customHeight="1" x14ac:dyDescent="0.2">
      <c r="A55" s="14" t="s">
        <v>17</v>
      </c>
      <c r="B55" s="13"/>
      <c r="C55" s="13"/>
      <c r="D55" s="13"/>
      <c r="E55" s="10"/>
      <c r="F55" s="10"/>
      <c r="G55" s="10"/>
      <c r="H55" s="10"/>
      <c r="I55" s="10"/>
      <c r="J55" s="10"/>
      <c r="K55" s="10"/>
    </row>
    <row r="56" spans="1:11" ht="15" customHeight="1" x14ac:dyDescent="0.2">
      <c r="A56" s="12" t="s">
        <v>15</v>
      </c>
      <c r="B56" s="13"/>
      <c r="C56" s="13">
        <v>0</v>
      </c>
      <c r="D56" s="13">
        <v>0</v>
      </c>
      <c r="E56" s="13"/>
      <c r="F56" s="13"/>
      <c r="G56" s="13"/>
      <c r="H56" s="13"/>
      <c r="I56" s="13"/>
      <c r="J56" s="13"/>
      <c r="K56" s="13"/>
    </row>
    <row r="57" spans="1:11" ht="15" customHeight="1" x14ac:dyDescent="0.2">
      <c r="A57" s="12" t="s">
        <v>8</v>
      </c>
      <c r="B57" s="13">
        <v>7404</v>
      </c>
      <c r="C57" s="13">
        <v>6005</v>
      </c>
      <c r="D57" s="13">
        <v>5648</v>
      </c>
      <c r="E57" s="13">
        <v>5813</v>
      </c>
      <c r="F57" s="13">
        <v>5443</v>
      </c>
      <c r="G57" s="13">
        <v>5421</v>
      </c>
      <c r="H57" s="13">
        <v>4880</v>
      </c>
      <c r="I57" s="13">
        <v>4479</v>
      </c>
      <c r="J57" s="13">
        <v>5497</v>
      </c>
      <c r="K57" s="13">
        <v>5490</v>
      </c>
    </row>
    <row r="58" spans="1:11" ht="15" customHeight="1" x14ac:dyDescent="0.2">
      <c r="A58" s="12" t="s">
        <v>10</v>
      </c>
      <c r="B58" s="13"/>
      <c r="C58" s="13">
        <v>0</v>
      </c>
      <c r="D58" s="13">
        <v>0</v>
      </c>
      <c r="E58" s="10"/>
      <c r="F58" s="10"/>
      <c r="G58" s="10"/>
      <c r="H58" s="10"/>
      <c r="I58" s="13"/>
      <c r="J58" s="13"/>
      <c r="K58" s="13"/>
    </row>
    <row r="59" spans="1:11" ht="15" customHeight="1" x14ac:dyDescent="0.2">
      <c r="A59" s="12" t="s">
        <v>11</v>
      </c>
      <c r="B59" s="13"/>
      <c r="C59" s="13">
        <v>0</v>
      </c>
      <c r="D59" s="13">
        <v>0</v>
      </c>
      <c r="E59" s="10"/>
      <c r="F59" s="10"/>
      <c r="G59" s="10"/>
      <c r="H59" s="10"/>
      <c r="I59" s="13"/>
      <c r="J59" s="13"/>
      <c r="K59" s="13"/>
    </row>
    <row r="60" spans="1:11" ht="15" customHeight="1" x14ac:dyDescent="0.2">
      <c r="A60" s="14" t="s">
        <v>18</v>
      </c>
      <c r="B60" s="10">
        <v>7404</v>
      </c>
      <c r="C60" s="10">
        <v>6005</v>
      </c>
      <c r="D60" s="10">
        <v>5648</v>
      </c>
      <c r="E60" s="10">
        <v>5813</v>
      </c>
      <c r="F60" s="10">
        <v>5443</v>
      </c>
      <c r="G60" s="10">
        <v>5421</v>
      </c>
      <c r="H60" s="10">
        <v>4880</v>
      </c>
      <c r="I60" s="10">
        <v>4479</v>
      </c>
      <c r="J60" s="10">
        <v>5497</v>
      </c>
      <c r="K60" s="10">
        <v>5490</v>
      </c>
    </row>
    <row r="61" spans="1:11" ht="15" customHeight="1" x14ac:dyDescent="0.2">
      <c r="A61" s="22" t="s">
        <v>19</v>
      </c>
      <c r="B61" s="23">
        <f t="shared" ref="B61:I61" si="17">B42+B60</f>
        <v>168249</v>
      </c>
      <c r="C61" s="23">
        <f t="shared" si="17"/>
        <v>173023</v>
      </c>
      <c r="D61" s="23">
        <f t="shared" si="17"/>
        <v>182569</v>
      </c>
      <c r="E61" s="23">
        <f t="shared" si="17"/>
        <v>164045</v>
      </c>
      <c r="F61" s="23">
        <f t="shared" si="17"/>
        <v>147255</v>
      </c>
      <c r="G61" s="23">
        <f t="shared" si="17"/>
        <v>153098</v>
      </c>
      <c r="H61" s="23">
        <f t="shared" si="17"/>
        <v>136006</v>
      </c>
      <c r="I61" s="23">
        <f t="shared" si="17"/>
        <v>124450</v>
      </c>
      <c r="J61" s="23">
        <f t="shared" ref="J61" si="18">J42+J60</f>
        <v>134995</v>
      </c>
      <c r="K61" s="23">
        <f>K42+K60</f>
        <v>119073</v>
      </c>
    </row>
    <row r="62" spans="1:11" ht="15" customHeight="1" x14ac:dyDescent="0.2"/>
    <row r="63" spans="1:11" ht="15" customHeight="1" x14ac:dyDescent="0.2">
      <c r="A63" s="39" t="s">
        <v>41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</row>
    <row r="64" spans="1:11" ht="15" customHeight="1" x14ac:dyDescent="0.2">
      <c r="A64" s="39" t="s">
        <v>39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</row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</sheetData>
  <mergeCells count="5">
    <mergeCell ref="L28:U28"/>
    <mergeCell ref="A1:K1"/>
    <mergeCell ref="A29:K29"/>
    <mergeCell ref="A63:K63"/>
    <mergeCell ref="A64:K64"/>
  </mergeCells>
  <pageMargins left="0.7" right="0.7" top="0.75" bottom="0.75" header="0.3" footer="0.3"/>
  <pageSetup paperSize="9" scale="66" orientation="portrait" r:id="rId1"/>
  <ignoredErrors>
    <ignoredError sqref="K8" formulaRange="1"/>
  </ignoredErrors>
  <webPublishItems count="1">
    <webPublishItem id="19022" divId="Hidrocarburos_19022" sourceType="sheet" destinationFile="C:\Users\raquelgil\Downloads\hidrocarbu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 Martin</dc:creator>
  <cp:lastModifiedBy>raquelgil</cp:lastModifiedBy>
  <dcterms:created xsi:type="dcterms:W3CDTF">2020-01-23T14:01:18Z</dcterms:created>
  <dcterms:modified xsi:type="dcterms:W3CDTF">2022-02-14T10:34:24Z</dcterms:modified>
</cp:coreProperties>
</file>