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B19" i="1"/>
  <c r="F20" i="1"/>
  <c r="E20" i="1"/>
  <c r="D20" i="1"/>
  <c r="C20" i="1"/>
  <c r="E15" i="1" l="1"/>
  <c r="E14" i="1"/>
  <c r="F7" i="1"/>
  <c r="D15" i="1"/>
  <c r="D14" i="1"/>
  <c r="F9" i="1"/>
  <c r="C15" i="1"/>
  <c r="C14" i="1"/>
  <c r="F6" i="1"/>
  <c r="B6" i="1"/>
  <c r="F5" i="1" l="1"/>
  <c r="F18" i="1"/>
  <c r="F17" i="1"/>
  <c r="F16" i="1" s="1"/>
  <c r="B16" i="1"/>
  <c r="F13" i="1"/>
  <c r="F12" i="1"/>
  <c r="F11" i="1"/>
  <c r="F10" i="1"/>
  <c r="F8" i="1"/>
  <c r="F4" i="1"/>
  <c r="F3" i="1"/>
  <c r="B2" i="1"/>
  <c r="B14" i="1" s="1"/>
  <c r="B20" i="1" l="1"/>
  <c r="F2" i="1"/>
  <c r="B15" i="1"/>
  <c r="F14" i="1" l="1"/>
  <c r="F15" i="1"/>
</calcChain>
</file>

<file path=xl/sharedStrings.xml><?xml version="1.0" encoding="utf-8"?>
<sst xmlns="http://schemas.openxmlformats.org/spreadsheetml/2006/main" count="28" uniqueCount="28">
  <si>
    <t>INDICADORES</t>
  </si>
  <si>
    <t>1Trimestre</t>
  </si>
  <si>
    <t>2 Trimestre</t>
  </si>
  <si>
    <t>3 Trimestre</t>
  </si>
  <si>
    <t>4 Trimestre</t>
  </si>
  <si>
    <t>MUJERES VÍCTIMAS DE LA VIOLENCIA DE GÉNERO</t>
  </si>
  <si>
    <t xml:space="preserve">  Mujeres españolas victimas de violencia </t>
  </si>
  <si>
    <t xml:space="preserve">  Mujeres extranjeras victimas de violencia</t>
  </si>
  <si>
    <t>Menores tutelados Víctimas de violencia</t>
  </si>
  <si>
    <t>DENUNCIAS RECIBIDAS</t>
  </si>
  <si>
    <t xml:space="preserve">  Presentada directamente por víctima</t>
  </si>
  <si>
    <t xml:space="preserve">  Presentada directamente por familiares</t>
  </si>
  <si>
    <t xml:space="preserve">  Atestados policiales con denuncia de la víctima</t>
  </si>
  <si>
    <t xml:space="preserve">  Atestados policiales con denuncia de familiar</t>
  </si>
  <si>
    <t xml:space="preserve">  Atestados policiales por intervención directa policial</t>
  </si>
  <si>
    <t xml:space="preserve">  Parte de lesiones</t>
  </si>
  <si>
    <t xml:space="preserve">  Servicios asistencia-Terceros  en general</t>
  </si>
  <si>
    <t xml:space="preserve">  Ratio mujer española/MVVG</t>
  </si>
  <si>
    <t xml:space="preserve">  Ratio mujer extranjera/MVVG</t>
  </si>
  <si>
    <t>RENUNCIAS AL PROCESO</t>
  </si>
  <si>
    <t xml:space="preserve">  Renuncias por españolas</t>
  </si>
  <si>
    <t xml:space="preserve">  Renuncias por extranjeras</t>
  </si>
  <si>
    <t xml:space="preserve">  Ratio renuncia/denuncia</t>
  </si>
  <si>
    <t xml:space="preserve">  Ratio renuncia/Mujeres víctimas de VG</t>
  </si>
  <si>
    <t>FUENTE: Consejo General del Poder Judicial (CGPJ). Datos partido judicial de Arrecife.</t>
  </si>
  <si>
    <t>https://www.poderjudicial.es/cgpj/es/Temas/Estadistica-Judicial</t>
  </si>
  <si>
    <t>ELABORACIÓN: Cabildo de de Lanzarote. Centros de Datos.</t>
  </si>
  <si>
    <t>TOTAL (acumulado)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</si>
</sst>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9"/>
      <name val="Verdana"/>
      <family val="2"/>
    </font>
    <font>
      <b/>
      <sz val="7"/>
      <color indexed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u/>
      <sz val="11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2" xfId="0" applyFont="1" applyBorder="1" applyAlignment="1">
      <alignment vertical="center"/>
    </xf>
    <xf numFmtId="1" fontId="4" fillId="0" borderId="1" xfId="0" applyNumberFormat="1" applyFont="1" applyBorder="1" applyAlignment="1">
      <alignment horizontal="right" vertical="center" indent="1"/>
    </xf>
    <xf numFmtId="1" fontId="4" fillId="0" borderId="1" xfId="0" applyNumberFormat="1" applyFont="1" applyBorder="1" applyAlignment="1">
      <alignment horizontal="right" vertical="center" indent="2"/>
    </xf>
    <xf numFmtId="0" fontId="4" fillId="3" borderId="2" xfId="0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right" vertical="center" indent="1"/>
    </xf>
    <xf numFmtId="1" fontId="4" fillId="3" borderId="1" xfId="0" applyNumberFormat="1" applyFont="1" applyFill="1" applyBorder="1" applyAlignment="1">
      <alignment horizontal="right" vertical="center" indent="2"/>
    </xf>
    <xf numFmtId="0" fontId="5" fillId="4" borderId="3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horizontal="right" vertical="center" indent="1"/>
    </xf>
    <xf numFmtId="1" fontId="5" fillId="4" borderId="1" xfId="0" applyNumberFormat="1" applyFont="1" applyFill="1" applyBorder="1" applyAlignment="1">
      <alignment horizontal="right" vertical="center" indent="2"/>
    </xf>
    <xf numFmtId="0" fontId="4" fillId="4" borderId="2" xfId="0" applyFont="1" applyFill="1" applyBorder="1" applyAlignment="1">
      <alignment vertical="center"/>
    </xf>
    <xf numFmtId="1" fontId="4" fillId="4" borderId="1" xfId="0" applyNumberFormat="1" applyFont="1" applyFill="1" applyBorder="1" applyAlignment="1">
      <alignment horizontal="right" vertical="center" indent="1"/>
    </xf>
    <xf numFmtId="1" fontId="4" fillId="4" borderId="1" xfId="0" applyNumberFormat="1" applyFont="1" applyFill="1" applyBorder="1" applyAlignment="1">
      <alignment horizontal="right" vertical="center" indent="2"/>
    </xf>
    <xf numFmtId="0" fontId="5" fillId="4" borderId="2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2"/>
    </xf>
    <xf numFmtId="2" fontId="4" fillId="4" borderId="1" xfId="0" applyNumberFormat="1" applyFont="1" applyFill="1" applyBorder="1" applyAlignment="1">
      <alignment horizontal="right" vertical="center" indent="1"/>
    </xf>
    <xf numFmtId="2" fontId="4" fillId="4" borderId="1" xfId="0" applyNumberFormat="1" applyFont="1" applyFill="1" applyBorder="1" applyAlignment="1">
      <alignment horizontal="right" vertical="center" indent="2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right" vertical="center" indent="2"/>
    </xf>
    <xf numFmtId="1" fontId="4" fillId="0" borderId="6" xfId="0" applyNumberFormat="1" applyFont="1" applyBorder="1" applyAlignment="1">
      <alignment horizontal="right" vertical="center" indent="1"/>
    </xf>
    <xf numFmtId="1" fontId="2" fillId="2" borderId="10" xfId="0" applyNumberFormat="1" applyFont="1" applyFill="1" applyBorder="1" applyAlignment="1">
      <alignment horizontal="right" vertical="center" indent="2"/>
    </xf>
    <xf numFmtId="1" fontId="2" fillId="2" borderId="9" xfId="0" applyNumberFormat="1" applyFont="1" applyFill="1" applyBorder="1" applyAlignment="1">
      <alignment horizontal="right" vertical="center" indent="1"/>
    </xf>
    <xf numFmtId="1" fontId="2" fillId="2" borderId="11" xfId="0" applyNumberFormat="1" applyFont="1" applyFill="1" applyBorder="1" applyAlignment="1">
      <alignment horizontal="right" vertical="center" indent="1"/>
    </xf>
    <xf numFmtId="1" fontId="2" fillId="2" borderId="12" xfId="0" applyNumberFormat="1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 indent="1"/>
    </xf>
    <xf numFmtId="164" fontId="4" fillId="0" borderId="1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derjudicial.es/cgpj/es/Temas/Estadistica-Judicial/Estadistica-por-temas/Datos-penales--civiles-y-laborales/?_gl=1*ecefa6*_up*MQ..*_ga*NjIzNzY3MDA0LjE3MzU4MDcyMjM.*_ga_WDV68MMZZM*MTczNTgwNzIyMy4xLjAuMTczNTgwNzIyMy4wLjAuMA.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13" sqref="F13"/>
    </sheetView>
  </sheetViews>
  <sheetFormatPr baseColWidth="10" defaultRowHeight="14.4" x14ac:dyDescent="0.3"/>
  <cols>
    <col min="1" max="1" width="45.88671875" customWidth="1"/>
    <col min="2" max="5" width="12.6640625" customWidth="1"/>
    <col min="6" max="6" width="14.44140625" customWidth="1"/>
  </cols>
  <sheetData>
    <row r="1" spans="1:6" ht="33.9" customHeight="1" x14ac:dyDescent="0.25">
      <c r="A1" s="31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1" t="s">
        <v>27</v>
      </c>
    </row>
    <row r="2" spans="1:6" ht="20.100000000000001" customHeight="1" x14ac:dyDescent="0.3">
      <c r="A2" s="30" t="s">
        <v>5</v>
      </c>
      <c r="B2" s="29">
        <f>SUM(B3:B4)</f>
        <v>142</v>
      </c>
      <c r="C2" s="28">
        <v>139</v>
      </c>
      <c r="D2" s="27">
        <v>159</v>
      </c>
      <c r="E2" s="27">
        <v>135</v>
      </c>
      <c r="F2" s="26">
        <f>SUM(B2:E2)</f>
        <v>575</v>
      </c>
    </row>
    <row r="3" spans="1:6" x14ac:dyDescent="0.3">
      <c r="A3" s="1" t="s">
        <v>6</v>
      </c>
      <c r="B3" s="2">
        <v>76</v>
      </c>
      <c r="C3" s="2">
        <v>61</v>
      </c>
      <c r="D3" s="25">
        <v>88</v>
      </c>
      <c r="E3" s="25">
        <v>59</v>
      </c>
      <c r="F3" s="24">
        <f t="shared" ref="F3:F13" si="0">SUM(B3:E3)</f>
        <v>284</v>
      </c>
    </row>
    <row r="4" spans="1:6" ht="15" x14ac:dyDescent="0.25">
      <c r="A4" s="4" t="s">
        <v>7</v>
      </c>
      <c r="B4" s="5">
        <v>66</v>
      </c>
      <c r="C4" s="5">
        <v>78</v>
      </c>
      <c r="D4" s="5">
        <v>71</v>
      </c>
      <c r="E4" s="5">
        <v>76</v>
      </c>
      <c r="F4" s="6">
        <f t="shared" si="0"/>
        <v>291</v>
      </c>
    </row>
    <row r="5" spans="1:6" x14ac:dyDescent="0.3">
      <c r="A5" s="20" t="s">
        <v>8</v>
      </c>
      <c r="B5" s="2">
        <v>2</v>
      </c>
      <c r="C5" s="2">
        <v>0</v>
      </c>
      <c r="D5" s="2">
        <v>1</v>
      </c>
      <c r="E5" s="2">
        <v>0</v>
      </c>
      <c r="F5" s="3">
        <f>SUM(B5:E5)</f>
        <v>3</v>
      </c>
    </row>
    <row r="6" spans="1:6" ht="15" x14ac:dyDescent="0.25">
      <c r="A6" s="7" t="s">
        <v>9</v>
      </c>
      <c r="B6" s="8">
        <f>SUM(B7:B13)</f>
        <v>142</v>
      </c>
      <c r="C6" s="8">
        <v>174</v>
      </c>
      <c r="D6" s="8">
        <v>176</v>
      </c>
      <c r="E6" s="8">
        <v>164</v>
      </c>
      <c r="F6" s="9">
        <f t="shared" si="0"/>
        <v>656</v>
      </c>
    </row>
    <row r="7" spans="1:6" x14ac:dyDescent="0.3">
      <c r="A7" s="1" t="s">
        <v>10</v>
      </c>
      <c r="B7" s="2">
        <v>2</v>
      </c>
      <c r="C7" s="2">
        <v>1</v>
      </c>
      <c r="D7" s="2">
        <v>2</v>
      </c>
      <c r="E7" s="2">
        <v>0</v>
      </c>
      <c r="F7" s="3">
        <f t="shared" si="0"/>
        <v>5</v>
      </c>
    </row>
    <row r="8" spans="1:6" ht="15" x14ac:dyDescent="0.25">
      <c r="A8" s="10" t="s">
        <v>11</v>
      </c>
      <c r="B8" s="11">
        <v>0</v>
      </c>
      <c r="C8" s="11">
        <v>0</v>
      </c>
      <c r="D8" s="11">
        <v>0</v>
      </c>
      <c r="E8" s="11">
        <v>0</v>
      </c>
      <c r="F8" s="12">
        <f t="shared" si="0"/>
        <v>0</v>
      </c>
    </row>
    <row r="9" spans="1:6" x14ac:dyDescent="0.3">
      <c r="A9" s="1" t="s">
        <v>12</v>
      </c>
      <c r="B9" s="2">
        <v>68</v>
      </c>
      <c r="C9" s="2">
        <v>89</v>
      </c>
      <c r="D9" s="2">
        <v>98</v>
      </c>
      <c r="E9" s="2">
        <v>69</v>
      </c>
      <c r="F9" s="3">
        <f t="shared" si="0"/>
        <v>324</v>
      </c>
    </row>
    <row r="10" spans="1:6" ht="15" x14ac:dyDescent="0.25">
      <c r="A10" s="10" t="s">
        <v>13</v>
      </c>
      <c r="B10" s="11">
        <v>7</v>
      </c>
      <c r="C10" s="11">
        <v>4</v>
      </c>
      <c r="D10" s="11">
        <v>2</v>
      </c>
      <c r="E10" s="11">
        <v>5</v>
      </c>
      <c r="F10" s="12">
        <f t="shared" si="0"/>
        <v>18</v>
      </c>
    </row>
    <row r="11" spans="1:6" x14ac:dyDescent="0.3">
      <c r="A11" s="1" t="s">
        <v>14</v>
      </c>
      <c r="B11" s="2">
        <v>62</v>
      </c>
      <c r="C11" s="2">
        <v>54</v>
      </c>
      <c r="D11" s="2">
        <v>48</v>
      </c>
      <c r="E11" s="2">
        <v>64</v>
      </c>
      <c r="F11" s="3">
        <f t="shared" si="0"/>
        <v>228</v>
      </c>
    </row>
    <row r="12" spans="1:6" ht="15" x14ac:dyDescent="0.25">
      <c r="A12" s="10" t="s">
        <v>15</v>
      </c>
      <c r="B12" s="11">
        <v>3</v>
      </c>
      <c r="C12" s="11">
        <v>15</v>
      </c>
      <c r="D12" s="11">
        <v>12</v>
      </c>
      <c r="E12" s="11">
        <v>23</v>
      </c>
      <c r="F12" s="12">
        <f t="shared" si="0"/>
        <v>53</v>
      </c>
    </row>
    <row r="13" spans="1:6" ht="15" x14ac:dyDescent="0.25">
      <c r="A13" s="1" t="s">
        <v>16</v>
      </c>
      <c r="B13" s="2">
        <v>0</v>
      </c>
      <c r="C13" s="2">
        <v>11</v>
      </c>
      <c r="D13" s="2">
        <v>14</v>
      </c>
      <c r="E13" s="2">
        <v>3</v>
      </c>
      <c r="F13" s="3">
        <f t="shared" si="0"/>
        <v>28</v>
      </c>
    </row>
    <row r="14" spans="1:6" x14ac:dyDescent="0.3">
      <c r="A14" s="10" t="s">
        <v>17</v>
      </c>
      <c r="B14" s="16">
        <f>B3/B2</f>
        <v>0.53521126760563376</v>
      </c>
      <c r="C14" s="16">
        <f>C3/C2</f>
        <v>0.43884892086330934</v>
      </c>
      <c r="D14" s="32">
        <f>D3/D2</f>
        <v>0.55345911949685533</v>
      </c>
      <c r="E14" s="32">
        <f>E3/E2</f>
        <v>0.43703703703703706</v>
      </c>
      <c r="F14" s="17">
        <f>F3/F2</f>
        <v>0.49391304347826087</v>
      </c>
    </row>
    <row r="15" spans="1:6" ht="15" x14ac:dyDescent="0.25">
      <c r="A15" s="1" t="s">
        <v>18</v>
      </c>
      <c r="B15" s="14">
        <f>B4/B2</f>
        <v>0.46478873239436619</v>
      </c>
      <c r="C15" s="14">
        <f>C4/C2</f>
        <v>0.5611510791366906</v>
      </c>
      <c r="D15" s="33">
        <f>D4/D2</f>
        <v>0.44654088050314467</v>
      </c>
      <c r="E15" s="33">
        <f>E4/E2</f>
        <v>0.562962962962963</v>
      </c>
      <c r="F15" s="15">
        <f>F4/F2</f>
        <v>0.50608695652173918</v>
      </c>
    </row>
    <row r="16" spans="1:6" ht="15" x14ac:dyDescent="0.25">
      <c r="A16" s="13" t="s">
        <v>19</v>
      </c>
      <c r="B16" s="8">
        <f>SUM(B17:B18)</f>
        <v>53</v>
      </c>
      <c r="C16" s="8">
        <v>68</v>
      </c>
      <c r="D16" s="8">
        <v>60</v>
      </c>
      <c r="E16" s="8">
        <v>40</v>
      </c>
      <c r="F16" s="9">
        <f t="shared" ref="F16" si="1">SUM(F17:F18)</f>
        <v>221</v>
      </c>
    </row>
    <row r="17" spans="1:6" x14ac:dyDescent="0.3">
      <c r="A17" s="1" t="s">
        <v>20</v>
      </c>
      <c r="B17" s="2">
        <v>35</v>
      </c>
      <c r="C17" s="2">
        <v>31</v>
      </c>
      <c r="D17" s="2">
        <v>32</v>
      </c>
      <c r="E17" s="2">
        <v>19</v>
      </c>
      <c r="F17" s="3">
        <f>SUM(B17:E17)</f>
        <v>117</v>
      </c>
    </row>
    <row r="18" spans="1:6" ht="15" x14ac:dyDescent="0.25">
      <c r="A18" s="10" t="s">
        <v>21</v>
      </c>
      <c r="B18" s="11">
        <v>18</v>
      </c>
      <c r="C18" s="11">
        <v>37</v>
      </c>
      <c r="D18" s="11">
        <v>28</v>
      </c>
      <c r="E18" s="11">
        <v>21</v>
      </c>
      <c r="F18" s="12">
        <f>SUM(B18:E18)</f>
        <v>104</v>
      </c>
    </row>
    <row r="19" spans="1:6" x14ac:dyDescent="0.3">
      <c r="A19" s="1" t="s">
        <v>22</v>
      </c>
      <c r="B19" s="14">
        <f>B16/B6</f>
        <v>0.37323943661971831</v>
      </c>
      <c r="C19" s="14">
        <f t="shared" ref="C19:F19" si="2">C16/C6</f>
        <v>0.39080459770114945</v>
      </c>
      <c r="D19" s="14">
        <f t="shared" si="2"/>
        <v>0.34090909090909088</v>
      </c>
      <c r="E19" s="14">
        <f t="shared" si="2"/>
        <v>0.24390243902439024</v>
      </c>
      <c r="F19" s="15">
        <f t="shared" si="2"/>
        <v>0.33689024390243905</v>
      </c>
    </row>
    <row r="20" spans="1:6" x14ac:dyDescent="0.3">
      <c r="A20" s="10" t="s">
        <v>23</v>
      </c>
      <c r="B20" s="16">
        <f>B16/B2</f>
        <v>0.37323943661971831</v>
      </c>
      <c r="C20" s="16">
        <f>C16/C2</f>
        <v>0.48920863309352519</v>
      </c>
      <c r="D20" s="16">
        <f>D16/D2</f>
        <v>0.37735849056603776</v>
      </c>
      <c r="E20" s="16">
        <f>E16/E2</f>
        <v>0.29629629629629628</v>
      </c>
      <c r="F20" s="17">
        <f>F16/F2</f>
        <v>0.3843478260869565</v>
      </c>
    </row>
    <row r="21" spans="1:6" x14ac:dyDescent="0.3">
      <c r="A21" s="18"/>
      <c r="B21" s="19"/>
      <c r="C21" s="19"/>
      <c r="D21" s="19"/>
      <c r="E21" s="19"/>
      <c r="F21" s="19"/>
    </row>
    <row r="22" spans="1:6" ht="15" x14ac:dyDescent="0.25">
      <c r="A22" s="34" t="s">
        <v>24</v>
      </c>
      <c r="B22" s="34"/>
      <c r="C22" s="34"/>
      <c r="D22" s="34"/>
      <c r="E22" s="34"/>
      <c r="F22" s="34"/>
    </row>
    <row r="23" spans="1:6" ht="15" x14ac:dyDescent="0.25">
      <c r="A23" s="35" t="s">
        <v>25</v>
      </c>
      <c r="B23" s="35"/>
      <c r="C23" s="35"/>
      <c r="D23" s="35"/>
      <c r="E23" s="35"/>
      <c r="F23" s="35"/>
    </row>
    <row r="24" spans="1:6" x14ac:dyDescent="0.3">
      <c r="A24" s="34" t="s">
        <v>26</v>
      </c>
      <c r="B24" s="34"/>
      <c r="C24" s="34"/>
      <c r="D24" s="34"/>
      <c r="E24" s="34"/>
      <c r="F24" s="34"/>
    </row>
    <row r="25" spans="1:6" ht="15" x14ac:dyDescent="0.25">
      <c r="A25" s="18"/>
      <c r="B25" s="19"/>
      <c r="C25" s="19"/>
      <c r="D25" s="19"/>
      <c r="E25" s="19"/>
      <c r="F25" s="19"/>
    </row>
  </sheetData>
  <mergeCells count="3">
    <mergeCell ref="A22:F22"/>
    <mergeCell ref="A23:F23"/>
    <mergeCell ref="A24:F24"/>
  </mergeCells>
  <hyperlinks>
    <hyperlink ref="A23:F23" r:id="rId1" display="https://www.poderjudicial.es/cgpj/es/Temas/Estadistica-Judicial"/>
  </hyperlinks>
  <pageMargins left="0.7" right="0.7" top="0.75" bottom="0.75" header="0.3" footer="0.3"/>
  <webPublishItems count="1">
    <webPublishItem id="11357" divId="denuncias y renuncias_11357" sourceType="range" sourceRef="A1:F24" destinationFile="C:\Users\PC\Downloads\denuncias_y_renuncias_2025R_Y7Qkv4P_MOEARzb_QzJxlsO (1)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Macarena Cabrera</cp:lastModifiedBy>
  <dcterms:created xsi:type="dcterms:W3CDTF">2024-12-18T10:39:46Z</dcterms:created>
  <dcterms:modified xsi:type="dcterms:W3CDTF">2026-04-06T09:20:54Z</dcterms:modified>
</cp:coreProperties>
</file>