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<sst xmlns="http://schemas.openxmlformats.org/spreadsheetml/2006/main" count="20" uniqueCount="20">
  <si>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MES</t>
  </si>
  <si>
    <t>Toneladas</t>
  </si>
  <si>
    <t>VARIACIÓN (%)</t>
  </si>
  <si>
    <t>Mes anterior</t>
  </si>
  <si>
    <t>Interanual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</si>
  <si>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</si>
  <si>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</si>
  <si>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</si>
  <si>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</si>
  <si>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</si>
  <si>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</si>
  <si>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</si>
  <si>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</si>
  <si>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</si>
  <si>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</si>
  <si>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Diciembre</t>
  </si>
  <si>
    <t>TOTAL</t>
  </si>
  <si>
    <t>FUENTE: Instituto Canario de Estadística (ISTAC).</t>
  </si>
  <si>
    <t>ELABORACIÓN: Centro de Datos. Cabildo de Lanzarote.</t>
  </si>
  <si>
    <t>Noviembre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</si>
</sst>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0.0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22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8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8" borderId="11" xfId="0" applyFont="1" applyFill="1" applyBorder="1" applyAlignment="1">
      <alignment horizontal="left" vertical="center" wrapText="1"/>
    </xf>
    <xf numFmtId="168" fontId="6" fillId="8" borderId="10" xfId="0" applyNumberFormat="1" applyFont="1" applyFill="1" applyBorder="1" applyAlignment="1">
      <alignment horizontal="right" vertical="center" indent="1"/>
    </xf>
    <xf numFmtId="168" fontId="6" fillId="0" borderId="10" xfId="0" applyNumberFormat="1" applyFont="1" applyBorder="1" applyAlignment="1">
      <alignment horizontal="right" vertical="center" indent="1"/>
    </xf>
    <xf numFmtId="168" fontId="4" fillId="0" borderId="12" xfId="0" applyNumberFormat="1" applyFont="1" applyBorder="1" applyAlignment="1">
      <alignment horizontal="right" vertical="center" indent="1"/>
    </xf>
    <xf numFmtId="168" fontId="0" fillId="0" borderId="0" xfId="0" applyNumberFormat="1" applyFont="1" applyAlignment="1">
      <alignment/>
    </xf>
    <xf numFmtId="168" fontId="4" fillId="0" borderId="10" xfId="0" applyNumberFormat="1" applyFont="1" applyBorder="1" applyAlignment="1">
      <alignment horizontal="right" vertical="center" indent="1"/>
    </xf>
    <xf numFmtId="0" fontId="4" fillId="16" borderId="11" xfId="0" applyFont="1" applyFill="1" applyBorder="1" applyAlignment="1">
      <alignment horizontal="left" vertical="center" wrapText="1"/>
    </xf>
    <xf numFmtId="168" fontId="6" fillId="16" borderId="10" xfId="0" applyNumberFormat="1" applyFont="1" applyFill="1" applyBorder="1" applyAlignment="1">
      <alignment horizontal="right" vertical="center" indent="1"/>
    </xf>
    <xf numFmtId="0" fontId="4" fillId="25" borderId="11" xfId="0" applyFont="1" applyFill="1" applyBorder="1" applyAlignment="1">
      <alignment horizontal="left" vertical="center" wrapText="1"/>
    </xf>
    <xf numFmtId="168" fontId="6" fillId="25" borderId="10" xfId="0" applyNumberFormat="1" applyFont="1" applyFill="1" applyBorder="1" applyAlignment="1">
      <alignment horizontal="right" vertical="center" indent="1"/>
    </xf>
    <xf numFmtId="169" fontId="5" fillId="0" borderId="13" xfId="0" applyNumberFormat="1" applyFont="1" applyBorder="1" applyAlignment="1">
      <alignment horizontal="right" vertical="center" wrapText="1" indent="1"/>
    </xf>
    <xf numFmtId="169" fontId="5" fillId="8" borderId="13" xfId="0" applyNumberFormat="1" applyFont="1" applyFill="1" applyBorder="1" applyAlignment="1">
      <alignment horizontal="right" vertical="center" wrapText="1" indent="1"/>
    </xf>
    <xf numFmtId="169" fontId="5" fillId="0" borderId="13" xfId="0" applyNumberFormat="1" applyFont="1" applyFill="1" applyBorder="1" applyAlignment="1">
      <alignment horizontal="right" vertical="center" wrapText="1" indent="1"/>
    </xf>
    <xf numFmtId="169" fontId="5" fillId="0" borderId="10" xfId="0" applyNumberFormat="1" applyFont="1" applyBorder="1" applyAlignment="1">
      <alignment horizontal="right" vertical="center" wrapText="1" indent="1"/>
    </xf>
    <xf numFmtId="169" fontId="5" fillId="8" borderId="10" xfId="0" applyNumberFormat="1" applyFont="1" applyFill="1" applyBorder="1" applyAlignment="1">
      <alignment horizontal="right" vertical="center" wrapText="1" indent="1"/>
    </xf>
    <xf numFmtId="169" fontId="5" fillId="16" borderId="13" xfId="0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center" vertical="center"/>
    </xf>
    <xf numFmtId="0" fontId="3" fillId="24" borderId="14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C15" sqref="C15"/>
    </sheetView>
  </sheetViews>
  <sheetFormatPr defaultColWidth="11.421875" defaultRowHeight="12.75"/>
  <cols>
    <col min="1" max="1" width="16.7109375" style="0" customWidth="1"/>
    <col min="2" max="2" width="12.28125" style="0" customWidth="1"/>
    <col min="3" max="3" width="12.00390625" style="0" customWidth="1"/>
    <col min="4" max="4" width="11.8515625" style="0" customWidth="1"/>
    <col min="5" max="5" width="11.7109375" style="0" customWidth="1"/>
  </cols>
  <sheetData>
    <row r="1" spans="1:6" ht="19.5" customHeight="1">
      <c r="A1" s="21" t="s">
        <v>0</v>
      </c>
      <c r="B1" s="23" t="s">
        <v>1</v>
      </c>
      <c r="C1" s="24"/>
      <c r="D1" s="23" t="s">
        <v>2</v>
      </c>
      <c r="E1" s="24"/>
      <c r="F1" s="1"/>
    </row>
    <row r="2" spans="1:6" ht="27.75" customHeight="1">
      <c r="A2" s="22"/>
      <c r="B2" s="2">
        <v>2019</v>
      </c>
      <c r="C2" s="2">
        <v>2020</v>
      </c>
      <c r="D2" s="2" t="s">
        <v>3</v>
      </c>
      <c r="E2" s="2" t="s">
        <v>4</v>
      </c>
      <c r="F2" s="1"/>
    </row>
    <row r="3" spans="1:6" ht="15" customHeight="1">
      <c r="A3" s="3" t="s">
        <v>5</v>
      </c>
      <c r="B3" s="9">
        <v>6366.2</v>
      </c>
      <c r="C3" s="9">
        <v>4959.2</v>
      </c>
      <c r="D3" s="14">
        <f>C3*100/B14-100</f>
        <v>34.090417477828254</v>
      </c>
      <c r="E3" s="14">
        <f aca="true" t="shared" si="0" ref="E3:E15">(C3-B3)*100/B3</f>
        <v>-22.101096415444065</v>
      </c>
      <c r="F3" s="8"/>
    </row>
    <row r="4" spans="1:6" ht="15" customHeight="1">
      <c r="A4" s="4" t="s">
        <v>6</v>
      </c>
      <c r="B4" s="5">
        <v>6866.9</v>
      </c>
      <c r="C4" s="5">
        <v>4970</v>
      </c>
      <c r="D4" s="15">
        <f aca="true" t="shared" si="1" ref="D4:D14">C4*100/C3-100</f>
        <v>0.21777706081626036</v>
      </c>
      <c r="E4" s="15">
        <f t="shared" si="0"/>
        <v>-27.623818608105548</v>
      </c>
      <c r="F4" s="1"/>
    </row>
    <row r="5" spans="1:6" ht="15" customHeight="1">
      <c r="A5" s="3" t="s">
        <v>7</v>
      </c>
      <c r="B5" s="7">
        <v>6553.5</v>
      </c>
      <c r="C5" s="7">
        <v>5260.4</v>
      </c>
      <c r="D5" s="16">
        <f t="shared" si="1"/>
        <v>5.8430583501006055</v>
      </c>
      <c r="E5" s="16">
        <f t="shared" si="0"/>
        <v>-19.731441214618147</v>
      </c>
      <c r="F5" s="1"/>
    </row>
    <row r="6" spans="1:6" ht="15" customHeight="1">
      <c r="A6" s="4" t="s">
        <v>8</v>
      </c>
      <c r="B6" s="5">
        <v>6867.7</v>
      </c>
      <c r="C6" s="5">
        <v>4123.5</v>
      </c>
      <c r="D6" s="15">
        <f t="shared" si="1"/>
        <v>-21.612424910653175</v>
      </c>
      <c r="E6" s="15">
        <f t="shared" si="0"/>
        <v>-39.958064563099725</v>
      </c>
      <c r="F6" s="1"/>
    </row>
    <row r="7" spans="1:6" ht="15" customHeight="1">
      <c r="A7" s="3" t="s">
        <v>9</v>
      </c>
      <c r="B7" s="6">
        <v>6050</v>
      </c>
      <c r="C7" s="6">
        <v>7121.4</v>
      </c>
      <c r="D7" s="16">
        <f t="shared" si="1"/>
        <v>72.70280101855221</v>
      </c>
      <c r="E7" s="16">
        <f t="shared" si="0"/>
        <v>17.709090909090904</v>
      </c>
      <c r="F7" s="1"/>
    </row>
    <row r="8" spans="1:6" ht="15" customHeight="1">
      <c r="A8" s="4" t="s">
        <v>10</v>
      </c>
      <c r="B8" s="5">
        <v>4174.3</v>
      </c>
      <c r="C8" s="5">
        <v>7066.7</v>
      </c>
      <c r="D8" s="15">
        <f t="shared" si="1"/>
        <v>-0.7681073946134092</v>
      </c>
      <c r="E8" s="15">
        <f t="shared" si="0"/>
        <v>69.29065951177441</v>
      </c>
      <c r="F8" s="1"/>
    </row>
    <row r="9" spans="1:6" ht="15" customHeight="1">
      <c r="A9" s="3" t="s">
        <v>11</v>
      </c>
      <c r="B9" s="6">
        <v>7121.6</v>
      </c>
      <c r="C9" s="6">
        <v>7812.7</v>
      </c>
      <c r="D9" s="16">
        <f t="shared" si="1"/>
        <v>10.556553978518977</v>
      </c>
      <c r="E9" s="17">
        <f t="shared" si="0"/>
        <v>9.70427993709278</v>
      </c>
      <c r="F9" s="1"/>
    </row>
    <row r="10" spans="1:6" ht="15" customHeight="1">
      <c r="A10" s="4" t="s">
        <v>12</v>
      </c>
      <c r="B10" s="5">
        <v>5066.6</v>
      </c>
      <c r="C10" s="5">
        <v>7812.7</v>
      </c>
      <c r="D10" s="15">
        <f t="shared" si="1"/>
        <v>0</v>
      </c>
      <c r="E10" s="15">
        <f t="shared" si="0"/>
        <v>54.200055263885034</v>
      </c>
      <c r="F10" s="1"/>
    </row>
    <row r="11" spans="1:6" ht="15" customHeight="1">
      <c r="A11" s="3" t="s">
        <v>13</v>
      </c>
      <c r="B11" s="6">
        <v>3753.3</v>
      </c>
      <c r="C11" s="6">
        <v>6124.4</v>
      </c>
      <c r="D11" s="16">
        <f t="shared" si="1"/>
        <v>-21.609686792018124</v>
      </c>
      <c r="E11" s="17">
        <f t="shared" si="0"/>
        <v>63.17374044174458</v>
      </c>
      <c r="F11" s="1"/>
    </row>
    <row r="12" spans="1:6" ht="15" customHeight="1">
      <c r="A12" s="4" t="s">
        <v>14</v>
      </c>
      <c r="B12" s="5">
        <v>5082.1</v>
      </c>
      <c r="C12" s="5">
        <v>6624.7</v>
      </c>
      <c r="D12" s="15">
        <f t="shared" si="1"/>
        <v>8.168963490301095</v>
      </c>
      <c r="E12" s="18">
        <f t="shared" si="0"/>
        <v>30.353593986737753</v>
      </c>
      <c r="F12" s="1"/>
    </row>
    <row r="13" spans="1:6" ht="15" customHeight="1">
      <c r="A13" s="12" t="s">
        <v>19</v>
      </c>
      <c r="B13" s="13">
        <v>4463.7</v>
      </c>
      <c r="C13" s="13">
        <v>7353.9</v>
      </c>
      <c r="D13" s="16">
        <f t="shared" si="1"/>
        <v>11.007290896191535</v>
      </c>
      <c r="E13" s="17">
        <f t="shared" si="0"/>
        <v>64.7489750655286</v>
      </c>
      <c r="F13" s="1"/>
    </row>
    <row r="14" spans="1:6" ht="15" customHeight="1">
      <c r="A14" s="4" t="s">
        <v>15</v>
      </c>
      <c r="B14" s="5">
        <v>3698.4</v>
      </c>
      <c r="C14" s="5">
        <v>6054.6</v>
      </c>
      <c r="D14" s="15">
        <f t="shared" si="1"/>
        <v>-17.668176069840484</v>
      </c>
      <c r="E14" s="18">
        <f t="shared" si="0"/>
        <v>63.70863075924725</v>
      </c>
      <c r="F14" s="1"/>
    </row>
    <row r="15" spans="1:6" ht="15" customHeight="1">
      <c r="A15" s="10" t="s">
        <v>16</v>
      </c>
      <c r="B15" s="11">
        <f>SUM(B3:B14)</f>
        <v>66064.29999999999</v>
      </c>
      <c r="C15" s="11">
        <f>SUM(C3:C14)</f>
        <v>75284.2</v>
      </c>
      <c r="D15" s="19"/>
      <c r="E15" s="19">
        <f t="shared" si="0"/>
        <v>13.955948976981533</v>
      </c>
      <c r="F15" s="1"/>
    </row>
    <row r="16" spans="1:6" ht="12.75">
      <c r="A16" s="25"/>
      <c r="B16" s="25"/>
      <c r="C16" s="25"/>
      <c r="D16" s="25"/>
      <c r="E16" s="25"/>
      <c r="F16" s="1"/>
    </row>
    <row r="17" spans="1:6" ht="12.75">
      <c r="A17" s="20" t="s">
        <v>17</v>
      </c>
      <c r="B17" s="20"/>
      <c r="C17" s="20"/>
      <c r="D17" s="20"/>
      <c r="E17" s="20"/>
      <c r="F17" s="1"/>
    </row>
    <row r="18" spans="1:6" ht="12.75">
      <c r="A18" s="20" t="s">
        <v>18</v>
      </c>
      <c r="B18" s="20"/>
      <c r="C18" s="20"/>
      <c r="D18" s="20"/>
      <c r="E18" s="20"/>
      <c r="F18" s="1"/>
    </row>
    <row r="19" spans="1:5" ht="12.75">
      <c r="A19" s="1"/>
      <c r="B19" s="1"/>
      <c r="C19" s="1"/>
      <c r="D19" s="1"/>
      <c r="E19" s="1"/>
    </row>
  </sheetData>
  <sheetProtection/>
  <mergeCells count="6">
    <mergeCell ref="A17:E17"/>
    <mergeCell ref="A18:E18"/>
    <mergeCell ref="A1:A2"/>
    <mergeCell ref="B1:C1"/>
    <mergeCell ref="D1:E1"/>
    <mergeCell ref="A16:E16"/>
  </mergeCells>
  <printOptions/>
  <pageMargins left="0.79" right="0.79" top="0.98" bottom="0.98" header="0" footer="0"/>
  <pageSetup horizontalDpi="600" verticalDpi="600" orientation="portrait" paperSize="9" r:id="rId1"/>
  <ignoredErrors>
    <ignoredError sqref="B15:C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EUTL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</dc:creator>
  <cp:keywords/>
  <dc:description/>
  <cp:lastModifiedBy>franciscoostio</cp:lastModifiedBy>
  <dcterms:created xsi:type="dcterms:W3CDTF">2008-10-02T12:45:02Z</dcterms:created>
  <dcterms:modified xsi:type="dcterms:W3CDTF">2022-02-24T08:22:30Z</dcterms:modified>
  <cp:category/>
  <cp:version/>
  <cp:contentType/>
  <cp:contentStatus/>
</cp:coreProperties>
</file>