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Hoja1" sheetId="1" r:id="rId1"/>
  </sheets>
  <definedNames>
    <definedName name="_xlnm.Print_Area" localSheetId="0">'Hoja1'!$A$1:$L$47</definedName>
  </definedNames>
  <calcPr fullCalcOnLoad="1"/>
</workbook>
</file>

<file path=xl/sharedStrings.xml><?xml version="1.0" encoding="utf-8"?>
<sst xmlns="http://schemas.openxmlformats.org/spreadsheetml/2006/main" count="67" uniqueCount="53">
  <si>
    <t>MUNICIPIO</t>
  </si>
  <si>
    <t>Población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</si>
  <si>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</si>
  <si>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</si>
  <si>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</si>
  <si>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</si>
  <si>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</si>
  <si>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</si>
  <si>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</si>
  <si>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</si>
  <si>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</si>
  <si>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</si>
  <si>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</si>
  <si>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</si>
  <si>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</si>
  <si>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</si>
  <si>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</si>
  <si>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</si>
  <si>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PP</t>
  </si>
  <si>
    <t>TOTAL</t>
  </si>
  <si>
    <t>DIPUTADOS</t>
  </si>
  <si>
    <t>CANDIDATOS  ELECTOS</t>
  </si>
  <si>
    <t>FUENTE: Instituto Canario de Estadística (ISTAC). Parlamento de Canarias.</t>
  </si>
  <si>
    <t>Votos Blanco</t>
  </si>
  <si>
    <t>PODEMOS</t>
  </si>
  <si>
    <t>C`s</t>
  </si>
  <si>
    <t>Nca</t>
  </si>
  <si>
    <t>Marcos Francisco Hernández Guillén</t>
  </si>
  <si>
    <t>María del Rio Sánchez</t>
  </si>
  <si>
    <t>CCa-PNC</t>
  </si>
  <si>
    <t>VOX</t>
  </si>
  <si>
    <t>IUC</t>
  </si>
  <si>
    <t>AHORA CANARIAS</t>
  </si>
  <si>
    <t>CONTIGO</t>
  </si>
  <si>
    <t>Mª Dolores Corujo Berriel</t>
  </si>
  <si>
    <t>Lucía Olga Tejera Rodríguez</t>
  </si>
  <si>
    <t>Oswaldo Betancort García</t>
  </si>
  <si>
    <r>
      <t xml:space="preserve">David F. de la Hoz Fernández </t>
    </r>
    <r>
      <rPr>
        <b/>
        <sz val="6"/>
        <rFont val="Verdana"/>
        <family val="2"/>
      </rPr>
      <t>(independ.)</t>
    </r>
  </si>
  <si>
    <t>Jesús Alexander Machín Tavío</t>
  </si>
  <si>
    <t>Astrid María Pérez Batista</t>
  </si>
  <si>
    <r>
      <t xml:space="preserve"> </t>
    </r>
    <r>
      <rPr>
        <b/>
        <sz val="7"/>
        <color indexed="9"/>
        <rFont val="Verdana"/>
        <family val="2"/>
      </rPr>
      <t xml:space="preserve"> VOTOS A CANDIDATURA</t>
    </r>
  </si>
  <si>
    <t>PACMA</t>
  </si>
  <si>
    <t>LV-GV</t>
  </si>
  <si>
    <t>PCPC</t>
  </si>
  <si>
    <t>PUM+J</t>
  </si>
  <si>
    <t>MUPC</t>
  </si>
  <si>
    <t>UCIN</t>
  </si>
  <si>
    <t>P-LIB</t>
  </si>
  <si>
    <t>UDC</t>
  </si>
  <si>
    <t>ELECCIONES AL PARLAMENTO CANARIO (26 de Mayo de 2019</t>
  </si>
  <si>
    <t>INFOELECTORAL</t>
  </si>
  <si>
    <t>Sistema de Información Electoral</t>
  </si>
  <si>
    <t xml:space="preserve">ELABORACIÓN: Cabildo de Lanzarote. Centro de Datos.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</si>
</sst>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8"/>
      <name val="Verdana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68" fontId="4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indent="1"/>
    </xf>
    <xf numFmtId="3" fontId="8" fillId="33" borderId="12" xfId="0" applyNumberFormat="1" applyFont="1" applyFill="1" applyBorder="1" applyAlignment="1">
      <alignment horizontal="right" vertical="center" indent="1"/>
    </xf>
    <xf numFmtId="3" fontId="8" fillId="34" borderId="10" xfId="0" applyNumberFormat="1" applyFont="1" applyFill="1" applyBorder="1" applyAlignment="1">
      <alignment horizontal="right" vertical="center" indent="1"/>
    </xf>
    <xf numFmtId="168" fontId="4" fillId="33" borderId="12" xfId="0" applyNumberFormat="1" applyFont="1" applyFill="1" applyBorder="1" applyAlignment="1">
      <alignment horizontal="center" vertical="center"/>
    </xf>
    <xf numFmtId="168" fontId="8" fillId="35" borderId="1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right" vertical="center" indent="1"/>
    </xf>
    <xf numFmtId="3" fontId="8" fillId="0" borderId="12" xfId="0" applyNumberFormat="1" applyFont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0" fontId="6" fillId="36" borderId="16" xfId="54" applyFont="1" applyFill="1" applyBorder="1" applyAlignment="1">
      <alignment horizontal="left" vertical="center"/>
      <protection/>
    </xf>
    <xf numFmtId="0" fontId="6" fillId="36" borderId="17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indent="1"/>
    </xf>
    <xf numFmtId="0" fontId="5" fillId="37" borderId="18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4" fillId="33" borderId="10" xfId="0" applyNumberFormat="1" applyFont="1" applyFill="1" applyBorder="1" applyAlignment="1">
      <alignment horizontal="right" vertical="center" indent="1"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right" vertical="center" indent="1"/>
    </xf>
    <xf numFmtId="3" fontId="7" fillId="0" borderId="0" xfId="54" applyNumberFormat="1" applyFont="1" applyFill="1" applyBorder="1" applyAlignment="1">
      <alignment horizontal="right" vertical="center" wrapText="1" indent="1"/>
      <protection/>
    </xf>
    <xf numFmtId="0" fontId="8" fillId="0" borderId="0" xfId="0" applyFont="1" applyFill="1" applyBorder="1" applyAlignment="1">
      <alignment horizontal="center" vertical="center"/>
    </xf>
    <xf numFmtId="0" fontId="6" fillId="36" borderId="13" xfId="54" applyFont="1" applyFill="1" applyBorder="1" applyAlignment="1">
      <alignment vertical="center"/>
      <protection/>
    </xf>
    <xf numFmtId="0" fontId="7" fillId="34" borderId="12" xfId="54" applyFont="1" applyFill="1" applyBorder="1" applyAlignment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49" fontId="6" fillId="36" borderId="19" xfId="54" applyNumberFormat="1" applyFont="1" applyFill="1" applyBorder="1" applyAlignment="1">
      <alignment horizontal="center" vertical="center" wrapText="1"/>
      <protection/>
    </xf>
    <xf numFmtId="49" fontId="6" fillId="36" borderId="20" xfId="54" applyNumberFormat="1" applyFont="1" applyFill="1" applyBorder="1" applyAlignment="1">
      <alignment horizontal="center" vertical="center" wrapText="1"/>
      <protection/>
    </xf>
    <xf numFmtId="49" fontId="6" fillId="36" borderId="21" xfId="54" applyNumberFormat="1" applyFont="1" applyFill="1" applyBorder="1" applyAlignment="1">
      <alignment horizontal="center" vertical="center" wrapText="1"/>
      <protection/>
    </xf>
    <xf numFmtId="49" fontId="6" fillId="36" borderId="19" xfId="54" applyNumberFormat="1" applyFont="1" applyFill="1" applyBorder="1" applyAlignment="1">
      <alignment horizontal="center" vertical="center"/>
      <protection/>
    </xf>
    <xf numFmtId="49" fontId="6" fillId="36" borderId="22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2" fillId="0" borderId="0" xfId="46" applyFont="1" applyAlignment="1" applyProtection="1">
      <alignment/>
      <protection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2" fillId="0" borderId="0" xfId="46" applyFont="1" applyAlignment="1" applyProtection="1">
      <alignment horizontal="right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5" fillId="37" borderId="25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right" vertical="center" indent="1"/>
    </xf>
    <xf numFmtId="10" fontId="8" fillId="33" borderId="12" xfId="0" applyNumberFormat="1" applyFont="1" applyFill="1" applyBorder="1" applyAlignment="1">
      <alignment horizontal="right" vertical="center" indent="1"/>
    </xf>
    <xf numFmtId="10" fontId="8" fillId="0" borderId="10" xfId="0" applyNumberFormat="1" applyFont="1" applyFill="1" applyBorder="1" applyAlignment="1">
      <alignment horizontal="right" vertical="center" indent="1"/>
    </xf>
    <xf numFmtId="10" fontId="8" fillId="33" borderId="10" xfId="0" applyNumberFormat="1" applyFont="1" applyFill="1" applyBorder="1" applyAlignment="1">
      <alignment horizontal="right" vertical="center" indent="1"/>
    </xf>
    <xf numFmtId="10" fontId="8" fillId="34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 indent="1"/>
    </xf>
    <xf numFmtId="0" fontId="6" fillId="36" borderId="28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115" zoomScaleNormal="115" zoomScalePageLayoutView="0" workbookViewId="0" topLeftCell="A1">
      <selection activeCell="A1" sqref="A1:IV16384"/>
    </sheetView>
  </sheetViews>
  <sheetFormatPr defaultColWidth="11.421875" defaultRowHeight="12.75"/>
  <cols>
    <col min="1" max="1" width="14.28125" style="1" customWidth="1"/>
    <col min="2" max="2" width="10.7109375" style="1" customWidth="1"/>
    <col min="3" max="3" width="9.7109375" style="1" customWidth="1"/>
    <col min="4" max="4" width="14.7109375" style="1" customWidth="1"/>
    <col min="5" max="5" width="11.7109375" style="1" customWidth="1"/>
    <col min="6" max="8" width="9.7109375" style="1" customWidth="1"/>
    <col min="9" max="9" width="11.7109375" style="1" customWidth="1"/>
    <col min="10" max="11" width="11.28125" style="1" customWidth="1"/>
    <col min="12" max="12" width="13.8515625" style="1" customWidth="1"/>
    <col min="13" max="16384" width="11.421875" style="1" customWidth="1"/>
  </cols>
  <sheetData>
    <row r="1" spans="1:11" ht="24.75" customHeight="1">
      <c r="A1" s="75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9">
      <c r="K2" s="73"/>
    </row>
    <row r="3" spans="1:11" ht="22.5" customHeight="1">
      <c r="A3" s="32" t="s">
        <v>0</v>
      </c>
      <c r="B3" s="39" t="s">
        <v>1</v>
      </c>
      <c r="C3" s="40" t="s">
        <v>2</v>
      </c>
      <c r="D3" s="41" t="s">
        <v>3</v>
      </c>
      <c r="E3" s="42" t="s">
        <v>5</v>
      </c>
      <c r="F3" s="39" t="s">
        <v>4</v>
      </c>
      <c r="G3" s="40" t="s">
        <v>6</v>
      </c>
      <c r="H3" s="39" t="s">
        <v>23</v>
      </c>
      <c r="I3" s="43" t="s">
        <v>8</v>
      </c>
      <c r="J3" s="43" t="s">
        <v>7</v>
      </c>
      <c r="K3" s="28"/>
    </row>
    <row r="4" spans="1:11" ht="13.5" customHeight="1">
      <c r="A4" s="17" t="s">
        <v>9</v>
      </c>
      <c r="B4" s="21">
        <v>61351</v>
      </c>
      <c r="C4" s="21">
        <v>41736</v>
      </c>
      <c r="D4" s="21">
        <v>18460</v>
      </c>
      <c r="E4" s="21">
        <v>23276</v>
      </c>
      <c r="F4" s="2">
        <v>55.68</v>
      </c>
      <c r="G4" s="21">
        <v>156</v>
      </c>
      <c r="H4" s="21">
        <v>279</v>
      </c>
      <c r="I4" s="21">
        <v>18304</v>
      </c>
      <c r="J4" s="21">
        <f>I4-H4</f>
        <v>18025</v>
      </c>
      <c r="K4" s="74"/>
    </row>
    <row r="5" spans="1:11" ht="13.5" customHeight="1">
      <c r="A5" s="18" t="s">
        <v>10</v>
      </c>
      <c r="B5" s="16">
        <v>4969</v>
      </c>
      <c r="C5" s="16">
        <v>3810</v>
      </c>
      <c r="D5" s="16">
        <v>2712</v>
      </c>
      <c r="E5" s="16">
        <v>1098</v>
      </c>
      <c r="F5" s="14">
        <v>28.82</v>
      </c>
      <c r="G5" s="16">
        <v>46</v>
      </c>
      <c r="H5" s="16">
        <v>53</v>
      </c>
      <c r="I5" s="16">
        <v>2666</v>
      </c>
      <c r="J5" s="16">
        <v>2613</v>
      </c>
      <c r="K5" s="74"/>
    </row>
    <row r="6" spans="1:11" ht="13.5" customHeight="1">
      <c r="A6" s="17" t="s">
        <v>11</v>
      </c>
      <c r="B6" s="21">
        <v>18327</v>
      </c>
      <c r="C6" s="21">
        <v>13065</v>
      </c>
      <c r="D6" s="21">
        <v>7064</v>
      </c>
      <c r="E6" s="21">
        <v>6001</v>
      </c>
      <c r="F6" s="2">
        <v>45.93</v>
      </c>
      <c r="G6" s="21">
        <v>45</v>
      </c>
      <c r="H6" s="21">
        <v>107</v>
      </c>
      <c r="I6" s="21">
        <v>7019</v>
      </c>
      <c r="J6" s="21">
        <v>6912</v>
      </c>
      <c r="K6" s="74"/>
    </row>
    <row r="7" spans="1:11" ht="13.5" customHeight="1">
      <c r="A7" s="18" t="s">
        <v>12</v>
      </c>
      <c r="B7" s="16">
        <v>22122</v>
      </c>
      <c r="C7" s="16">
        <v>14243</v>
      </c>
      <c r="D7" s="16">
        <v>8222</v>
      </c>
      <c r="E7" s="16">
        <v>6021</v>
      </c>
      <c r="F7" s="14">
        <v>42.27</v>
      </c>
      <c r="G7" s="16">
        <v>95</v>
      </c>
      <c r="H7" s="16">
        <v>166</v>
      </c>
      <c r="I7" s="16">
        <v>8127</v>
      </c>
      <c r="J7" s="16">
        <v>7961</v>
      </c>
      <c r="K7" s="74"/>
    </row>
    <row r="8" spans="1:11" ht="13.5" customHeight="1">
      <c r="A8" s="17" t="s">
        <v>13</v>
      </c>
      <c r="B8" s="21">
        <v>20006</v>
      </c>
      <c r="C8" s="21">
        <v>10058</v>
      </c>
      <c r="D8" s="21">
        <v>5556</v>
      </c>
      <c r="E8" s="21">
        <v>4502</v>
      </c>
      <c r="F8" s="2">
        <v>44.76</v>
      </c>
      <c r="G8" s="21">
        <v>77</v>
      </c>
      <c r="H8" s="21">
        <v>123</v>
      </c>
      <c r="I8" s="21">
        <v>5479</v>
      </c>
      <c r="J8" s="21">
        <v>5356</v>
      </c>
      <c r="K8" s="74"/>
    </row>
    <row r="9" spans="1:11" ht="13.5" customHeight="1">
      <c r="A9" s="18" t="s">
        <v>14</v>
      </c>
      <c r="B9" s="16">
        <v>6119</v>
      </c>
      <c r="C9" s="16">
        <v>4378</v>
      </c>
      <c r="D9" s="16">
        <v>2957</v>
      </c>
      <c r="E9" s="16">
        <v>1421</v>
      </c>
      <c r="F9" s="14">
        <v>32.46</v>
      </c>
      <c r="G9" s="16">
        <v>36</v>
      </c>
      <c r="H9" s="16">
        <v>81</v>
      </c>
      <c r="I9" s="16">
        <v>2921</v>
      </c>
      <c r="J9" s="16">
        <v>2840</v>
      </c>
      <c r="K9" s="74"/>
    </row>
    <row r="10" spans="1:11" ht="13.5" customHeight="1">
      <c r="A10" s="17" t="s">
        <v>15</v>
      </c>
      <c r="B10" s="21">
        <v>16289</v>
      </c>
      <c r="C10" s="21">
        <v>8422</v>
      </c>
      <c r="D10" s="21">
        <v>4031</v>
      </c>
      <c r="E10" s="21">
        <v>4391</v>
      </c>
      <c r="F10" s="2">
        <v>52.14</v>
      </c>
      <c r="G10" s="21">
        <v>55</v>
      </c>
      <c r="H10" s="21">
        <v>106</v>
      </c>
      <c r="I10" s="21">
        <v>3976</v>
      </c>
      <c r="J10" s="21">
        <v>3870</v>
      </c>
      <c r="K10" s="74"/>
    </row>
    <row r="11" spans="1:11" ht="13.5" customHeight="1">
      <c r="A11" s="33" t="s">
        <v>16</v>
      </c>
      <c r="B11" s="13">
        <v>149183</v>
      </c>
      <c r="C11" s="13">
        <f>SUM(C4:C10)</f>
        <v>95712</v>
      </c>
      <c r="D11" s="13">
        <f>SUM(D4:D10)</f>
        <v>49002</v>
      </c>
      <c r="E11" s="13">
        <f>SUM(E4:E10)</f>
        <v>46710</v>
      </c>
      <c r="F11" s="15">
        <f>AVERAGE(F4:F10)</f>
        <v>43.151428571428575</v>
      </c>
      <c r="G11" s="13">
        <f>SUM(G4:G10)</f>
        <v>510</v>
      </c>
      <c r="H11" s="13">
        <f>SUM(H4:H10)</f>
        <v>915</v>
      </c>
      <c r="I11" s="13">
        <f>SUM(I4:I10)</f>
        <v>48492</v>
      </c>
      <c r="J11" s="13">
        <f>SUM(J4:J10)</f>
        <v>47577</v>
      </c>
      <c r="K11" s="29"/>
    </row>
    <row r="12" ht="15" customHeight="1"/>
    <row r="13" spans="1:14" ht="22.5" customHeight="1">
      <c r="A13" s="22"/>
      <c r="B13" s="59" t="s">
        <v>40</v>
      </c>
      <c r="C13" s="59"/>
      <c r="D13" s="59"/>
      <c r="E13" s="59"/>
      <c r="F13" s="59"/>
      <c r="G13" s="59"/>
      <c r="H13" s="59"/>
      <c r="I13" s="59"/>
      <c r="J13" s="59"/>
      <c r="K13" s="65"/>
      <c r="L13" s="10"/>
      <c r="M13" s="10"/>
      <c r="N13" s="10"/>
    </row>
    <row r="14" spans="1:14" ht="22.5" customHeight="1">
      <c r="A14" s="19" t="s">
        <v>0</v>
      </c>
      <c r="B14" s="20" t="s">
        <v>9</v>
      </c>
      <c r="C14" s="20" t="s">
        <v>10</v>
      </c>
      <c r="D14" s="20" t="s">
        <v>11</v>
      </c>
      <c r="E14" s="20" t="s">
        <v>12</v>
      </c>
      <c r="F14" s="20" t="s">
        <v>13</v>
      </c>
      <c r="G14" s="20" t="s">
        <v>14</v>
      </c>
      <c r="H14" s="20" t="s">
        <v>15</v>
      </c>
      <c r="I14" s="20" t="s">
        <v>16</v>
      </c>
      <c r="J14" s="20" t="s">
        <v>4</v>
      </c>
      <c r="K14" s="72" t="s">
        <v>20</v>
      </c>
      <c r="L14" s="71"/>
      <c r="M14" s="28"/>
      <c r="N14" s="8"/>
    </row>
    <row r="15" spans="1:14" ht="15" customHeight="1">
      <c r="A15" s="34" t="s">
        <v>17</v>
      </c>
      <c r="B15" s="21">
        <v>4700</v>
      </c>
      <c r="C15" s="21">
        <v>851</v>
      </c>
      <c r="D15" s="21">
        <v>2431</v>
      </c>
      <c r="E15" s="21">
        <v>2179</v>
      </c>
      <c r="F15" s="21">
        <v>1776</v>
      </c>
      <c r="G15" s="21">
        <v>757</v>
      </c>
      <c r="H15" s="21">
        <v>823</v>
      </c>
      <c r="I15" s="11">
        <v>13517</v>
      </c>
      <c r="J15" s="66">
        <f>I15/I33</f>
        <v>0.2841078672467789</v>
      </c>
      <c r="K15" s="11">
        <v>3</v>
      </c>
      <c r="L15" s="29"/>
      <c r="M15" s="29"/>
      <c r="N15" s="29"/>
    </row>
    <row r="16" spans="1:14" ht="15" customHeight="1">
      <c r="A16" s="18" t="s">
        <v>29</v>
      </c>
      <c r="B16" s="16">
        <v>5893</v>
      </c>
      <c r="C16" s="16">
        <v>994</v>
      </c>
      <c r="D16" s="16">
        <v>1936</v>
      </c>
      <c r="E16" s="16">
        <v>2995</v>
      </c>
      <c r="F16" s="16">
        <v>1158</v>
      </c>
      <c r="G16" s="16">
        <v>1548</v>
      </c>
      <c r="H16" s="16">
        <v>1484</v>
      </c>
      <c r="I16" s="12">
        <v>16008</v>
      </c>
      <c r="J16" s="67">
        <f>I16/I33</f>
        <v>0.3364650986821363</v>
      </c>
      <c r="K16" s="12">
        <v>3</v>
      </c>
      <c r="L16" s="29"/>
      <c r="M16" s="29"/>
      <c r="N16" s="29"/>
    </row>
    <row r="17" spans="1:14" ht="15" customHeight="1">
      <c r="A17" s="34" t="s">
        <v>18</v>
      </c>
      <c r="B17" s="21">
        <v>2254</v>
      </c>
      <c r="C17" s="21">
        <v>219</v>
      </c>
      <c r="D17" s="21">
        <v>622</v>
      </c>
      <c r="E17" s="21">
        <v>691</v>
      </c>
      <c r="F17" s="21">
        <v>1224</v>
      </c>
      <c r="G17" s="21">
        <v>132</v>
      </c>
      <c r="H17" s="21">
        <v>404</v>
      </c>
      <c r="I17" s="11">
        <v>5546</v>
      </c>
      <c r="J17" s="66">
        <f>I17/I33</f>
        <v>0.11656893036551275</v>
      </c>
      <c r="K17" s="11">
        <v>1</v>
      </c>
      <c r="L17" s="29"/>
      <c r="M17" s="29"/>
      <c r="N17" s="29"/>
    </row>
    <row r="18" spans="1:14" ht="15" customHeight="1">
      <c r="A18" s="18" t="s">
        <v>24</v>
      </c>
      <c r="B18" s="16">
        <v>1634</v>
      </c>
      <c r="C18" s="16">
        <v>187</v>
      </c>
      <c r="D18" s="16">
        <v>630</v>
      </c>
      <c r="E18" s="16">
        <v>597</v>
      </c>
      <c r="F18" s="16">
        <v>337</v>
      </c>
      <c r="G18" s="16">
        <v>127</v>
      </c>
      <c r="H18" s="16">
        <v>342</v>
      </c>
      <c r="I18" s="12">
        <v>3854</v>
      </c>
      <c r="J18" s="67">
        <f>I18/I33</f>
        <v>0.08100552788111903</v>
      </c>
      <c r="K18" s="12">
        <v>1</v>
      </c>
      <c r="L18" s="29"/>
      <c r="M18" s="29"/>
      <c r="N18" s="29"/>
    </row>
    <row r="19" spans="1:14" ht="15" customHeight="1">
      <c r="A19" s="34" t="s">
        <v>25</v>
      </c>
      <c r="B19" s="21">
        <v>924</v>
      </c>
      <c r="C19" s="21">
        <v>68</v>
      </c>
      <c r="D19" s="21">
        <v>413</v>
      </c>
      <c r="E19" s="21">
        <v>572</v>
      </c>
      <c r="F19" s="21">
        <v>304</v>
      </c>
      <c r="G19" s="21">
        <v>77</v>
      </c>
      <c r="H19" s="21">
        <v>229</v>
      </c>
      <c r="I19" s="11">
        <v>2587</v>
      </c>
      <c r="J19" s="66">
        <f>I19/I33</f>
        <v>0.05437501313659962</v>
      </c>
      <c r="K19" s="11"/>
      <c r="L19" s="29"/>
      <c r="M19" s="29"/>
      <c r="N19" s="29"/>
    </row>
    <row r="20" spans="1:14" ht="15" customHeight="1">
      <c r="A20" s="18" t="s">
        <v>26</v>
      </c>
      <c r="B20" s="16">
        <v>1245</v>
      </c>
      <c r="C20" s="16">
        <v>150</v>
      </c>
      <c r="D20" s="16">
        <v>342</v>
      </c>
      <c r="E20" s="16">
        <v>398</v>
      </c>
      <c r="F20" s="16">
        <v>194</v>
      </c>
      <c r="G20" s="16">
        <v>60</v>
      </c>
      <c r="H20" s="16">
        <v>164</v>
      </c>
      <c r="I20" s="12">
        <v>2553</v>
      </c>
      <c r="J20" s="67">
        <f>I20/I33</f>
        <v>0.05366038211740967</v>
      </c>
      <c r="K20" s="12"/>
      <c r="L20" s="29"/>
      <c r="M20" s="29"/>
      <c r="N20" s="29"/>
    </row>
    <row r="21" spans="1:14" ht="15" customHeight="1">
      <c r="A21" s="34" t="s">
        <v>30</v>
      </c>
      <c r="B21" s="21">
        <v>532</v>
      </c>
      <c r="C21" s="21">
        <v>32</v>
      </c>
      <c r="D21" s="21">
        <v>193</v>
      </c>
      <c r="E21" s="21">
        <v>222</v>
      </c>
      <c r="F21" s="21">
        <v>166</v>
      </c>
      <c r="G21" s="21">
        <v>43</v>
      </c>
      <c r="H21" s="21">
        <v>141</v>
      </c>
      <c r="I21" s="11">
        <v>1329</v>
      </c>
      <c r="J21" s="66">
        <f>I21/I33</f>
        <v>0.027933665426571663</v>
      </c>
      <c r="K21" s="11"/>
      <c r="L21" s="29"/>
      <c r="M21" s="29"/>
      <c r="N21" s="29"/>
    </row>
    <row r="22" spans="1:14" ht="15" customHeight="1">
      <c r="A22" s="18" t="s">
        <v>41</v>
      </c>
      <c r="B22" s="16">
        <v>317</v>
      </c>
      <c r="C22" s="16">
        <v>24</v>
      </c>
      <c r="D22" s="16">
        <v>127</v>
      </c>
      <c r="E22" s="16">
        <v>103</v>
      </c>
      <c r="F22" s="16">
        <v>83</v>
      </c>
      <c r="G22" s="16">
        <v>19</v>
      </c>
      <c r="H22" s="16">
        <v>60</v>
      </c>
      <c r="I22" s="12">
        <v>733</v>
      </c>
      <c r="J22" s="67">
        <f>I22/I33</f>
        <v>0.01540660403135969</v>
      </c>
      <c r="K22" s="12"/>
      <c r="L22" s="29"/>
      <c r="M22" s="29"/>
      <c r="N22" s="30"/>
    </row>
    <row r="23" spans="1:14" ht="15" customHeight="1">
      <c r="A23" s="35" t="s">
        <v>31</v>
      </c>
      <c r="B23" s="25">
        <v>210</v>
      </c>
      <c r="C23" s="21">
        <v>34</v>
      </c>
      <c r="D23" s="21">
        <v>114</v>
      </c>
      <c r="E23" s="21">
        <v>87</v>
      </c>
      <c r="F23" s="21">
        <v>58</v>
      </c>
      <c r="G23" s="21">
        <v>32</v>
      </c>
      <c r="H23" s="21">
        <v>81</v>
      </c>
      <c r="I23" s="11">
        <v>616</v>
      </c>
      <c r="J23" s="66">
        <f>I23/I33</f>
        <v>0.012947432582970764</v>
      </c>
      <c r="K23" s="11"/>
      <c r="L23" s="29"/>
      <c r="M23" s="31"/>
      <c r="N23" s="9"/>
    </row>
    <row r="24" spans="1:12" ht="15" customHeight="1">
      <c r="A24" s="18" t="s">
        <v>42</v>
      </c>
      <c r="B24" s="16">
        <v>99</v>
      </c>
      <c r="C24" s="16">
        <v>20</v>
      </c>
      <c r="D24" s="16">
        <v>56</v>
      </c>
      <c r="E24" s="16">
        <v>58</v>
      </c>
      <c r="F24" s="16">
        <v>29</v>
      </c>
      <c r="G24" s="16">
        <v>23</v>
      </c>
      <c r="H24" s="16">
        <v>25</v>
      </c>
      <c r="I24" s="12">
        <v>310</v>
      </c>
      <c r="J24" s="67">
        <f>I24/I33</f>
        <v>0.006515753410261261</v>
      </c>
      <c r="K24" s="12"/>
      <c r="L24" s="29"/>
    </row>
    <row r="25" spans="1:12" ht="15" customHeight="1">
      <c r="A25" s="38" t="s">
        <v>32</v>
      </c>
      <c r="B25" s="21">
        <v>67</v>
      </c>
      <c r="C25" s="21">
        <v>16</v>
      </c>
      <c r="D25" s="21">
        <v>15</v>
      </c>
      <c r="E25" s="21">
        <v>31</v>
      </c>
      <c r="F25" s="21">
        <v>10</v>
      </c>
      <c r="G25" s="21">
        <v>9</v>
      </c>
      <c r="H25" s="21">
        <v>96</v>
      </c>
      <c r="I25" s="11">
        <v>244</v>
      </c>
      <c r="J25" s="66">
        <f>I25/I33</f>
        <v>0.00512852849065725</v>
      </c>
      <c r="K25" s="11"/>
      <c r="L25" s="29"/>
    </row>
    <row r="26" spans="1:12" ht="15" customHeight="1">
      <c r="A26" s="18" t="s">
        <v>48</v>
      </c>
      <c r="B26" s="16">
        <v>41</v>
      </c>
      <c r="C26" s="16">
        <v>4</v>
      </c>
      <c r="D26" s="16">
        <v>3</v>
      </c>
      <c r="E26" s="16">
        <v>5</v>
      </c>
      <c r="F26" s="16">
        <v>3</v>
      </c>
      <c r="G26" s="16">
        <v>3</v>
      </c>
      <c r="H26" s="16">
        <v>3</v>
      </c>
      <c r="I26" s="12">
        <v>62</v>
      </c>
      <c r="J26" s="67">
        <f>I26/I33</f>
        <v>0.0013031506820522522</v>
      </c>
      <c r="K26" s="12"/>
      <c r="L26" s="29"/>
    </row>
    <row r="27" spans="1:12" ht="15" customHeight="1">
      <c r="A27" s="34" t="s">
        <v>43</v>
      </c>
      <c r="B27" s="21">
        <v>28</v>
      </c>
      <c r="C27" s="21">
        <v>6</v>
      </c>
      <c r="D27" s="21">
        <v>8</v>
      </c>
      <c r="E27" s="21">
        <v>2</v>
      </c>
      <c r="F27" s="21">
        <v>2</v>
      </c>
      <c r="G27" s="21">
        <v>4</v>
      </c>
      <c r="H27" s="21">
        <v>5</v>
      </c>
      <c r="I27" s="11">
        <v>55</v>
      </c>
      <c r="J27" s="66">
        <f>I27/I33</f>
        <v>0.0011560207663366753</v>
      </c>
      <c r="K27" s="11"/>
      <c r="L27" s="29"/>
    </row>
    <row r="28" spans="1:12" ht="15" customHeight="1">
      <c r="A28" s="18" t="s">
        <v>44</v>
      </c>
      <c r="B28" s="16">
        <v>20</v>
      </c>
      <c r="C28" s="16"/>
      <c r="D28" s="16">
        <v>4</v>
      </c>
      <c r="E28" s="16">
        <v>9</v>
      </c>
      <c r="F28" s="16">
        <v>3</v>
      </c>
      <c r="G28" s="16">
        <v>1</v>
      </c>
      <c r="H28" s="16">
        <v>2</v>
      </c>
      <c r="I28" s="12">
        <v>39</v>
      </c>
      <c r="J28" s="67">
        <f>I28/I33</f>
        <v>0.0008197238161296424</v>
      </c>
      <c r="K28" s="12"/>
      <c r="L28" s="29"/>
    </row>
    <row r="29" spans="1:12" ht="15" customHeight="1">
      <c r="A29" s="36" t="s">
        <v>45</v>
      </c>
      <c r="B29" s="26">
        <v>20</v>
      </c>
      <c r="C29" s="26"/>
      <c r="D29" s="26">
        <v>4</v>
      </c>
      <c r="E29" s="26">
        <v>4</v>
      </c>
      <c r="F29" s="26">
        <v>4</v>
      </c>
      <c r="G29" s="26">
        <v>2</v>
      </c>
      <c r="H29" s="26">
        <v>8</v>
      </c>
      <c r="I29" s="24">
        <v>42</v>
      </c>
      <c r="J29" s="68">
        <f>I29/I33</f>
        <v>0.0008827794942934611</v>
      </c>
      <c r="K29" s="24"/>
      <c r="L29" s="29"/>
    </row>
    <row r="30" spans="1:12" ht="15" customHeight="1">
      <c r="A30" s="37" t="s">
        <v>33</v>
      </c>
      <c r="B30" s="27">
        <v>19</v>
      </c>
      <c r="C30" s="27">
        <v>7</v>
      </c>
      <c r="D30" s="27">
        <v>5</v>
      </c>
      <c r="E30" s="27">
        <v>5</v>
      </c>
      <c r="F30" s="27">
        <v>1</v>
      </c>
      <c r="G30" s="27">
        <v>2</v>
      </c>
      <c r="H30" s="27">
        <v>3</v>
      </c>
      <c r="I30" s="23">
        <v>42</v>
      </c>
      <c r="J30" s="69">
        <f>I30/I33</f>
        <v>0.0008827794942934611</v>
      </c>
      <c r="K30" s="23"/>
      <c r="L30" s="29"/>
    </row>
    <row r="31" spans="1:12" ht="15" customHeight="1">
      <c r="A31" s="34" t="s">
        <v>46</v>
      </c>
      <c r="B31" s="21">
        <v>11</v>
      </c>
      <c r="C31" s="21">
        <v>1</v>
      </c>
      <c r="D31" s="21">
        <v>2</v>
      </c>
      <c r="E31" s="21">
        <v>1</v>
      </c>
      <c r="F31" s="21"/>
      <c r="G31" s="21"/>
      <c r="H31" s="21"/>
      <c r="I31" s="11">
        <v>15</v>
      </c>
      <c r="J31" s="66">
        <f>I31/I33</f>
        <v>0.00031527839081909323</v>
      </c>
      <c r="K31" s="11"/>
      <c r="L31" s="29"/>
    </row>
    <row r="32" spans="1:12" ht="15" customHeight="1">
      <c r="A32" s="37" t="s">
        <v>47</v>
      </c>
      <c r="B32" s="27">
        <v>11</v>
      </c>
      <c r="C32" s="27"/>
      <c r="D32" s="27">
        <v>7</v>
      </c>
      <c r="E32" s="27">
        <v>2</v>
      </c>
      <c r="F32" s="27">
        <v>4</v>
      </c>
      <c r="G32" s="27">
        <v>1</v>
      </c>
      <c r="H32" s="27"/>
      <c r="I32" s="23">
        <v>25</v>
      </c>
      <c r="J32" s="69">
        <f>I32/I33</f>
        <v>0.0005254639846984888</v>
      </c>
      <c r="K32" s="23"/>
      <c r="L32" s="29"/>
    </row>
    <row r="33" spans="1:12" ht="15" customHeight="1">
      <c r="A33" s="33" t="s">
        <v>19</v>
      </c>
      <c r="B33" s="13">
        <f>SUM(B15:B32)</f>
        <v>18025</v>
      </c>
      <c r="C33" s="13">
        <f aca="true" t="shared" si="0" ref="C33:H33">SUM(C15:C32)</f>
        <v>2613</v>
      </c>
      <c r="D33" s="13">
        <f t="shared" si="0"/>
        <v>6912</v>
      </c>
      <c r="E33" s="13">
        <f t="shared" si="0"/>
        <v>7961</v>
      </c>
      <c r="F33" s="15">
        <f t="shared" si="0"/>
        <v>5356</v>
      </c>
      <c r="G33" s="13">
        <f t="shared" si="0"/>
        <v>2840</v>
      </c>
      <c r="H33" s="13">
        <f t="shared" si="0"/>
        <v>3870</v>
      </c>
      <c r="I33" s="13">
        <v>47577</v>
      </c>
      <c r="J33" s="70">
        <f>SUM(J15:J32)</f>
        <v>0.9999999999999999</v>
      </c>
      <c r="K33" s="13">
        <v>8</v>
      </c>
      <c r="L33" s="29"/>
    </row>
    <row r="34" ht="13.5" customHeight="1"/>
    <row r="35" spans="1:5" ht="13.5" customHeight="1">
      <c r="A35" s="60" t="s">
        <v>21</v>
      </c>
      <c r="B35" s="61"/>
      <c r="C35" s="61"/>
      <c r="D35" s="61"/>
      <c r="E35" s="62"/>
    </row>
    <row r="36" spans="1:5" ht="13.5" customHeight="1">
      <c r="A36" s="63" t="s">
        <v>29</v>
      </c>
      <c r="B36" s="55" t="s">
        <v>36</v>
      </c>
      <c r="C36" s="56"/>
      <c r="D36" s="56"/>
      <c r="E36" s="57"/>
    </row>
    <row r="37" spans="1:5" ht="13.5" customHeight="1">
      <c r="A37" s="64"/>
      <c r="B37" s="55" t="s">
        <v>37</v>
      </c>
      <c r="C37" s="56"/>
      <c r="D37" s="56"/>
      <c r="E37" s="57"/>
    </row>
    <row r="38" spans="1:5" ht="13.5" customHeight="1">
      <c r="A38" s="64"/>
      <c r="B38" s="55" t="s">
        <v>38</v>
      </c>
      <c r="C38" s="56"/>
      <c r="D38" s="56"/>
      <c r="E38" s="57"/>
    </row>
    <row r="39" spans="1:5" ht="15" customHeight="1">
      <c r="A39" s="49" t="s">
        <v>17</v>
      </c>
      <c r="B39" s="52" t="s">
        <v>34</v>
      </c>
      <c r="C39" s="53"/>
      <c r="D39" s="53"/>
      <c r="E39" s="54"/>
    </row>
    <row r="40" spans="1:5" ht="18" customHeight="1">
      <c r="A40" s="50"/>
      <c r="B40" s="52" t="s">
        <v>27</v>
      </c>
      <c r="C40" s="53"/>
      <c r="D40" s="53"/>
      <c r="E40" s="54"/>
    </row>
    <row r="41" spans="1:5" ht="13.5" customHeight="1">
      <c r="A41" s="51"/>
      <c r="B41" s="5" t="s">
        <v>35</v>
      </c>
      <c r="C41" s="6"/>
      <c r="D41" s="6"/>
      <c r="E41" s="7"/>
    </row>
    <row r="42" spans="1:5" ht="13.5" customHeight="1">
      <c r="A42" s="3" t="s">
        <v>18</v>
      </c>
      <c r="B42" s="55" t="s">
        <v>39</v>
      </c>
      <c r="C42" s="56"/>
      <c r="D42" s="56"/>
      <c r="E42" s="57"/>
    </row>
    <row r="43" spans="1:5" ht="13.5" customHeight="1">
      <c r="A43" s="4" t="s">
        <v>24</v>
      </c>
      <c r="B43" s="52" t="s">
        <v>28</v>
      </c>
      <c r="C43" s="53"/>
      <c r="D43" s="53"/>
      <c r="E43" s="54"/>
    </row>
    <row r="44" ht="13.5" customHeight="1"/>
    <row r="45" spans="1:13" ht="13.5" customHeight="1">
      <c r="A45" s="58" t="s">
        <v>22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5" s="46" customFormat="1" ht="13.5" customHeight="1">
      <c r="A46" s="44"/>
      <c r="B46" s="44"/>
      <c r="C46" s="48" t="s">
        <v>50</v>
      </c>
      <c r="D46" s="48"/>
      <c r="E46" s="48"/>
      <c r="F46" s="44"/>
      <c r="G46" s="45" t="s">
        <v>51</v>
      </c>
      <c r="H46" s="45"/>
      <c r="I46" s="45"/>
      <c r="J46" s="45"/>
      <c r="K46" s="45"/>
      <c r="O46" s="45"/>
    </row>
    <row r="47" spans="1:13" ht="13.5" customHeight="1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ht="13.5" customHeight="1"/>
  </sheetData>
  <sheetProtection/>
  <mergeCells count="15">
    <mergeCell ref="A35:E35"/>
    <mergeCell ref="A36:A38"/>
    <mergeCell ref="B36:E36"/>
    <mergeCell ref="B37:E37"/>
    <mergeCell ref="B38:E38"/>
    <mergeCell ref="A1:K1"/>
    <mergeCell ref="A47:M47"/>
    <mergeCell ref="C46:E46"/>
    <mergeCell ref="A39:A41"/>
    <mergeCell ref="B39:E39"/>
    <mergeCell ref="B40:E40"/>
    <mergeCell ref="B42:E42"/>
    <mergeCell ref="B43:E43"/>
    <mergeCell ref="A45:M45"/>
    <mergeCell ref="B13:J13"/>
  </mergeCells>
  <hyperlinks>
    <hyperlink ref="C46" r:id="rId1" display="https://infoelectoral.interior.gob.es/opencms/es/elecciones-celebradas/resultados-electorales/"/>
    <hyperlink ref="G46" r:id="rId2" display="http://www.gobiernodecanarias.org/istac/estadisticas/sociedad/elecciones/Elecciones/C00010A.html"/>
  </hyperlinks>
  <printOptions/>
  <pageMargins left="0.79" right="0.79" top="0.98" bottom="0.98" header="0" footer="0"/>
  <pageSetup fitToHeight="1" fitToWidth="1" horizontalDpi="300" verticalDpi="300" orientation="portrait" paperSize="9" scale="6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2013-11-13T09:38:07Z</cp:lastPrinted>
  <dcterms:created xsi:type="dcterms:W3CDTF">2011-02-18T12:40:09Z</dcterms:created>
  <dcterms:modified xsi:type="dcterms:W3CDTF">2023-04-19T09:08:45Z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