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336" activeTab="0"/>
  </bookViews>
  <sheets>
    <sheet name="Hoja1" sheetId="1" r:id="rId1"/>
  </sheets>
  <definedNames>
    <definedName name="_xlnm.Print_Area" localSheetId="0">'Hoja1'!$A$1:$I$25</definedName>
  </definedNames>
  <calcPr fullCalcOnLoad="1"/>
</workbook>
</file>

<file path=xl/sharedStrings.xml><?xml version="1.0" encoding="utf-8"?>
<sst xmlns="http://schemas.openxmlformats.org/spreadsheetml/2006/main" count="61" uniqueCount="30">
  <si>
    <t>PUERTO</t>
  </si>
  <si>
    <t>Enero</t>
  </si>
  <si>
    <t>PUERTO DEL CARMEN</t>
  </si>
  <si>
    <t>Regular</t>
  </si>
  <si>
    <t>Turismos</t>
  </si>
  <si>
    <t>Vehículo Industrial</t>
  </si>
  <si>
    <t xml:space="preserve"> Pasajeros</t>
  </si>
  <si>
    <t xml:space="preserve"> Vehículos</t>
  </si>
  <si>
    <t>Febrero</t>
  </si>
  <si>
    <t>Marzo</t>
  </si>
  <si>
    <t>Abril</t>
  </si>
  <si>
    <t>Mayo</t>
  </si>
  <si>
    <t>Junio</t>
  </si>
  <si>
    <t>ACUMULADO</t>
  </si>
  <si>
    <t>ÓRZOLA</t>
  </si>
  <si>
    <t>Motos</t>
  </si>
  <si>
    <t>Guaguas</t>
  </si>
  <si>
    <t>Julio</t>
  </si>
  <si>
    <t>PLAYA BLANCA</t>
  </si>
  <si>
    <t>Otros pasajeros*</t>
  </si>
  <si>
    <t>* Excursiones turísticas, pesca deportiva, etc.</t>
  </si>
  <si>
    <t>CALETA DEL SEBO</t>
  </si>
  <si>
    <t>Diferencia % 2015/16</t>
  </si>
  <si>
    <t>FUENTE: Dirección General de Puertos. Consejeria de Obras Públicas y Transportes. Gobierno de Canariase ISTAC.</t>
  </si>
  <si>
    <t>TOTAL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</si>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</sst>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  <numFmt numFmtId="170" formatCode="0.000000"/>
    <numFmt numFmtId="171" formatCode="0.00000"/>
    <numFmt numFmtId="172" formatCode="0.0000"/>
    <numFmt numFmtId="173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0" fontId="5" fillId="8" borderId="10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left" vertical="center" indent="1"/>
    </xf>
    <xf numFmtId="0" fontId="3" fillId="2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7" fillId="24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5" fillId="8" borderId="10" xfId="0" applyNumberFormat="1" applyFont="1" applyFill="1" applyBorder="1" applyAlignment="1">
      <alignment horizontal="right" vertical="center" indent="1"/>
    </xf>
    <xf numFmtId="3" fontId="2" fillId="8" borderId="10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0" fontId="7" fillId="24" borderId="10" xfId="0" applyFont="1" applyFill="1" applyBorder="1" applyAlignment="1">
      <alignment horizontal="center" vertical="center"/>
    </xf>
    <xf numFmtId="168" fontId="2" fillId="0" borderId="10" xfId="0" applyNumberFormat="1" applyFont="1" applyBorder="1" applyAlignment="1">
      <alignment horizontal="right" vertical="center" indent="1"/>
    </xf>
    <xf numFmtId="168" fontId="2" fillId="8" borderId="10" xfId="0" applyNumberFormat="1" applyFont="1" applyFill="1" applyBorder="1" applyAlignment="1">
      <alignment horizontal="right" vertical="center" indent="1"/>
    </xf>
    <xf numFmtId="168" fontId="2" fillId="0" borderId="10" xfId="0" applyNumberFormat="1" applyFont="1" applyFill="1" applyBorder="1" applyAlignment="1">
      <alignment horizontal="right" vertical="center" indent="1"/>
    </xf>
    <xf numFmtId="0" fontId="4" fillId="0" borderId="10" xfId="0" applyFont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68" fontId="6" fillId="8" borderId="10" xfId="0" applyNumberFormat="1" applyFont="1" applyFill="1" applyBorder="1" applyAlignment="1">
      <alignment vertical="center"/>
    </xf>
    <xf numFmtId="168" fontId="6" fillId="0" borderId="1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25" zoomScaleNormal="125" workbookViewId="0" topLeftCell="A1">
      <selection activeCell="K7" sqref="K7"/>
    </sheetView>
  </sheetViews>
  <sheetFormatPr defaultColWidth="11.7109375" defaultRowHeight="12.75"/>
  <cols>
    <col min="1" max="1" width="18.28125" style="1" customWidth="1"/>
    <col min="2" max="7" width="9.7109375" style="1" customWidth="1"/>
    <col min="8" max="8" width="11.140625" style="1" customWidth="1"/>
    <col min="9" max="16384" width="11.7109375" style="1" customWidth="1"/>
  </cols>
  <sheetData>
    <row r="1" spans="1:9" ht="24.75" customHeight="1">
      <c r="A1" s="7" t="s">
        <v>0</v>
      </c>
      <c r="B1" s="2" t="s">
        <v>17</v>
      </c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17" t="s">
        <v>24</v>
      </c>
      <c r="I1" s="10" t="s">
        <v>22</v>
      </c>
    </row>
    <row r="2" spans="1:9" ht="15" customHeight="1">
      <c r="A2" s="21" t="s">
        <v>2</v>
      </c>
      <c r="B2" s="21"/>
      <c r="C2" s="21"/>
      <c r="D2" s="21"/>
      <c r="E2" s="21"/>
      <c r="F2" s="21"/>
      <c r="G2" s="21"/>
      <c r="H2" s="21"/>
      <c r="I2" s="21"/>
    </row>
    <row r="3" spans="1:9" ht="15" customHeight="1">
      <c r="A3" s="8" t="s">
        <v>6</v>
      </c>
      <c r="B3" s="11">
        <f aca="true" t="shared" si="0" ref="B3:G3">B4+B5</f>
        <v>6017</v>
      </c>
      <c r="C3" s="11">
        <f t="shared" si="0"/>
        <v>7343</v>
      </c>
      <c r="D3" s="11">
        <f t="shared" si="0"/>
        <v>6005</v>
      </c>
      <c r="E3" s="11">
        <f t="shared" si="0"/>
        <v>5284</v>
      </c>
      <c r="F3" s="11">
        <f t="shared" si="0"/>
        <v>5095</v>
      </c>
      <c r="G3" s="11">
        <f t="shared" si="0"/>
        <v>3087</v>
      </c>
      <c r="H3" s="11">
        <f>SUM(B3:G3)+H29</f>
        <v>58727</v>
      </c>
      <c r="I3" s="18">
        <v>113.52943315274698</v>
      </c>
    </row>
    <row r="4" spans="1:9" ht="15" customHeight="1">
      <c r="A4" s="9" t="s">
        <v>3</v>
      </c>
      <c r="B4" s="12"/>
      <c r="C4" s="12"/>
      <c r="D4" s="12"/>
      <c r="E4" s="12"/>
      <c r="F4" s="12"/>
      <c r="G4" s="12"/>
      <c r="H4" s="12"/>
      <c r="I4" s="18"/>
    </row>
    <row r="5" spans="1:9" ht="15" customHeight="1">
      <c r="A5" s="4" t="s">
        <v>19</v>
      </c>
      <c r="B5" s="12">
        <v>6017</v>
      </c>
      <c r="C5" s="12">
        <v>7343</v>
      </c>
      <c r="D5" s="12">
        <v>6005</v>
      </c>
      <c r="E5" s="12">
        <v>5284</v>
      </c>
      <c r="F5" s="12">
        <v>5095</v>
      </c>
      <c r="G5" s="12">
        <v>3087</v>
      </c>
      <c r="H5" s="12">
        <f>SUM(B5:G5)+H31</f>
        <v>58727</v>
      </c>
      <c r="I5" s="18">
        <v>113.52943315274698</v>
      </c>
    </row>
    <row r="6" spans="1:9" ht="15" customHeight="1">
      <c r="A6" s="22" t="s">
        <v>18</v>
      </c>
      <c r="B6" s="22"/>
      <c r="C6" s="22"/>
      <c r="D6" s="22"/>
      <c r="E6" s="22"/>
      <c r="F6" s="22"/>
      <c r="G6" s="22"/>
      <c r="H6" s="22"/>
      <c r="I6" s="25"/>
    </row>
    <row r="7" spans="1:9" ht="15" customHeight="1">
      <c r="A7" s="5" t="s">
        <v>6</v>
      </c>
      <c r="B7" s="13">
        <f aca="true" t="shared" si="1" ref="B7:G7">B8+B9</f>
        <v>110013</v>
      </c>
      <c r="C7" s="13">
        <f t="shared" si="1"/>
        <v>123315</v>
      </c>
      <c r="D7" s="13">
        <f t="shared" si="1"/>
        <v>104896</v>
      </c>
      <c r="E7" s="13">
        <f t="shared" si="1"/>
        <v>90921</v>
      </c>
      <c r="F7" s="13">
        <f t="shared" si="1"/>
        <v>79188</v>
      </c>
      <c r="G7" s="13">
        <f t="shared" si="1"/>
        <v>72338</v>
      </c>
      <c r="H7" s="13">
        <f>SUM(B7:G7)+H33</f>
        <v>1087736</v>
      </c>
      <c r="I7" s="19">
        <v>2.7593034855950904</v>
      </c>
    </row>
    <row r="8" spans="1:9" ht="15" customHeight="1">
      <c r="A8" s="6" t="s">
        <v>3</v>
      </c>
      <c r="B8" s="14">
        <v>108028</v>
      </c>
      <c r="C8" s="14">
        <v>119765</v>
      </c>
      <c r="D8" s="14">
        <v>103026</v>
      </c>
      <c r="E8" s="14">
        <v>89148</v>
      </c>
      <c r="F8" s="14">
        <v>77988</v>
      </c>
      <c r="G8" s="14">
        <v>71470</v>
      </c>
      <c r="H8" s="14">
        <f aca="true" t="shared" si="2" ref="H8:H14">SUM(B8:G8)+H34</f>
        <v>1069817</v>
      </c>
      <c r="I8" s="19">
        <v>3.900933423072478</v>
      </c>
    </row>
    <row r="9" spans="1:9" ht="15" customHeight="1">
      <c r="A9" s="6" t="s">
        <v>19</v>
      </c>
      <c r="B9" s="14">
        <v>1985</v>
      </c>
      <c r="C9" s="14">
        <v>3550</v>
      </c>
      <c r="D9" s="14">
        <v>1870</v>
      </c>
      <c r="E9" s="14">
        <v>1773</v>
      </c>
      <c r="F9" s="14">
        <v>1200</v>
      </c>
      <c r="G9" s="14">
        <v>868</v>
      </c>
      <c r="H9" s="14">
        <f t="shared" si="2"/>
        <v>17919</v>
      </c>
      <c r="I9" s="19">
        <v>-37.947155175399104</v>
      </c>
    </row>
    <row r="10" spans="1:9" ht="15" customHeight="1">
      <c r="A10" s="5" t="s">
        <v>7</v>
      </c>
      <c r="B10" s="13">
        <f aca="true" t="shared" si="3" ref="B10:G10">B11+B12+B13+B14</f>
        <v>22777</v>
      </c>
      <c r="C10" s="13">
        <f t="shared" si="3"/>
        <v>24839</v>
      </c>
      <c r="D10" s="13">
        <f t="shared" si="3"/>
        <v>21550</v>
      </c>
      <c r="E10" s="13">
        <f t="shared" si="3"/>
        <v>20489</v>
      </c>
      <c r="F10" s="13">
        <f t="shared" si="3"/>
        <v>19889</v>
      </c>
      <c r="G10" s="13">
        <f t="shared" si="3"/>
        <v>18678</v>
      </c>
      <c r="H10" s="13">
        <f t="shared" si="2"/>
        <v>242672</v>
      </c>
      <c r="I10" s="19">
        <v>7.630351091950964</v>
      </c>
    </row>
    <row r="11" spans="1:9" ht="15" customHeight="1">
      <c r="A11" s="6" t="s">
        <v>15</v>
      </c>
      <c r="B11" s="14">
        <v>237</v>
      </c>
      <c r="C11" s="14">
        <v>158</v>
      </c>
      <c r="D11" s="14">
        <v>168</v>
      </c>
      <c r="E11" s="14">
        <v>364</v>
      </c>
      <c r="F11" s="14">
        <v>176</v>
      </c>
      <c r="G11" s="14">
        <v>188</v>
      </c>
      <c r="H11" s="14">
        <f t="shared" si="2"/>
        <v>2504</v>
      </c>
      <c r="I11" s="19"/>
    </row>
    <row r="12" spans="1:9" ht="15" customHeight="1">
      <c r="A12" s="6" t="s">
        <v>4</v>
      </c>
      <c r="B12" s="14">
        <v>17970</v>
      </c>
      <c r="C12" s="14">
        <v>20050</v>
      </c>
      <c r="D12" s="14">
        <v>17001</v>
      </c>
      <c r="E12" s="14">
        <v>15709</v>
      </c>
      <c r="F12" s="14">
        <v>15298</v>
      </c>
      <c r="G12" s="14">
        <v>14095</v>
      </c>
      <c r="H12" s="14">
        <f t="shared" si="2"/>
        <v>188463</v>
      </c>
      <c r="I12" s="19">
        <v>4.192858209078998</v>
      </c>
    </row>
    <row r="13" spans="1:9" ht="15" customHeight="1">
      <c r="A13" s="6" t="s">
        <v>16</v>
      </c>
      <c r="B13" s="14">
        <v>305</v>
      </c>
      <c r="C13" s="14">
        <v>303</v>
      </c>
      <c r="D13" s="14">
        <v>324</v>
      </c>
      <c r="E13" s="14">
        <v>276</v>
      </c>
      <c r="F13" s="14">
        <v>184</v>
      </c>
      <c r="G13" s="14">
        <v>148</v>
      </c>
      <c r="H13" s="14">
        <f t="shared" si="2"/>
        <v>3174</v>
      </c>
      <c r="I13" s="19"/>
    </row>
    <row r="14" spans="1:9" ht="15" customHeight="1">
      <c r="A14" s="6" t="s">
        <v>5</v>
      </c>
      <c r="B14" s="14">
        <v>4265</v>
      </c>
      <c r="C14" s="14">
        <v>4328</v>
      </c>
      <c r="D14" s="14">
        <v>4057</v>
      </c>
      <c r="E14" s="14">
        <v>4140</v>
      </c>
      <c r="F14" s="14">
        <v>4231</v>
      </c>
      <c r="G14" s="14">
        <v>4247</v>
      </c>
      <c r="H14" s="14">
        <f t="shared" si="2"/>
        <v>48531</v>
      </c>
      <c r="I14" s="19">
        <v>8.840745475341452</v>
      </c>
    </row>
    <row r="15" spans="1:9" ht="15" customHeight="1">
      <c r="A15" s="23" t="s">
        <v>21</v>
      </c>
      <c r="B15" s="23"/>
      <c r="C15" s="23"/>
      <c r="D15" s="23"/>
      <c r="E15" s="23"/>
      <c r="F15" s="23"/>
      <c r="G15" s="23"/>
      <c r="H15" s="23"/>
      <c r="I15" s="26"/>
    </row>
    <row r="16" spans="1:9" ht="15" customHeight="1">
      <c r="A16" s="3" t="s">
        <v>6</v>
      </c>
      <c r="B16" s="15">
        <f aca="true" t="shared" si="4" ref="B16:G16">B17+B18</f>
        <v>56158</v>
      </c>
      <c r="C16" s="15">
        <f t="shared" si="4"/>
        <v>72566</v>
      </c>
      <c r="D16" s="15">
        <f t="shared" si="4"/>
        <v>53148</v>
      </c>
      <c r="E16" s="15">
        <f t="shared" si="4"/>
        <v>44142</v>
      </c>
      <c r="F16" s="15">
        <f t="shared" si="4"/>
        <v>29313</v>
      </c>
      <c r="G16" s="15">
        <f t="shared" si="4"/>
        <v>25489</v>
      </c>
      <c r="H16" s="15">
        <f>SUM(B16:G16)+H42</f>
        <v>441701</v>
      </c>
      <c r="I16" s="20">
        <v>8.67423636654406</v>
      </c>
    </row>
    <row r="17" spans="1:9" ht="15" customHeight="1">
      <c r="A17" s="4" t="s">
        <v>3</v>
      </c>
      <c r="B17" s="16">
        <v>45661</v>
      </c>
      <c r="C17" s="16">
        <v>58422</v>
      </c>
      <c r="D17" s="16">
        <v>41740</v>
      </c>
      <c r="E17" s="16">
        <v>36288</v>
      </c>
      <c r="F17" s="16">
        <v>23964</v>
      </c>
      <c r="G17" s="16">
        <v>21322</v>
      </c>
      <c r="H17" s="16">
        <f>SUM(B17:G17)+H43</f>
        <v>361004</v>
      </c>
      <c r="I17" s="20">
        <v>11.010181458122565</v>
      </c>
    </row>
    <row r="18" spans="1:9" ht="15" customHeight="1">
      <c r="A18" s="4" t="s">
        <v>19</v>
      </c>
      <c r="B18" s="16">
        <v>10497</v>
      </c>
      <c r="C18" s="16">
        <v>14144</v>
      </c>
      <c r="D18" s="16">
        <v>11408</v>
      </c>
      <c r="E18" s="16">
        <v>7854</v>
      </c>
      <c r="F18" s="16">
        <v>5349</v>
      </c>
      <c r="G18" s="16">
        <v>4167</v>
      </c>
      <c r="H18" s="16">
        <f>SUM(B18:G18)+H44</f>
        <v>80697</v>
      </c>
      <c r="I18" s="20">
        <v>-0.6757255741821135</v>
      </c>
    </row>
    <row r="19" spans="1:9" ht="15" customHeight="1">
      <c r="A19" s="22" t="s">
        <v>14</v>
      </c>
      <c r="B19" s="22"/>
      <c r="C19" s="22"/>
      <c r="D19" s="22"/>
      <c r="E19" s="22"/>
      <c r="F19" s="22"/>
      <c r="G19" s="22"/>
      <c r="H19" s="22"/>
      <c r="I19" s="25"/>
    </row>
    <row r="20" spans="1:9" ht="15" customHeight="1">
      <c r="A20" s="5" t="s">
        <v>6</v>
      </c>
      <c r="B20" s="13">
        <f aca="true" t="shared" si="5" ref="B20:G20">B21+B22</f>
        <v>45661</v>
      </c>
      <c r="C20" s="13">
        <f t="shared" si="5"/>
        <v>58422</v>
      </c>
      <c r="D20" s="13">
        <f t="shared" si="5"/>
        <v>41740</v>
      </c>
      <c r="E20" s="13">
        <f t="shared" si="5"/>
        <v>36288</v>
      </c>
      <c r="F20" s="13">
        <f t="shared" si="5"/>
        <v>23964</v>
      </c>
      <c r="G20" s="13">
        <f t="shared" si="5"/>
        <v>21322</v>
      </c>
      <c r="H20" s="13">
        <f>SUM(B20:G20)+H46</f>
        <v>361004</v>
      </c>
      <c r="I20" s="19">
        <v>-1.0280901648782468</v>
      </c>
    </row>
    <row r="21" spans="1:9" ht="15" customHeight="1">
      <c r="A21" s="6" t="s">
        <v>3</v>
      </c>
      <c r="B21" s="14">
        <v>45661</v>
      </c>
      <c r="C21" s="14">
        <v>58422</v>
      </c>
      <c r="D21" s="14">
        <v>41740</v>
      </c>
      <c r="E21" s="14">
        <v>36288</v>
      </c>
      <c r="F21" s="14">
        <v>23964</v>
      </c>
      <c r="G21" s="14">
        <v>21322</v>
      </c>
      <c r="H21" s="14">
        <f>SUM(B21:G21)+H47</f>
        <v>361004</v>
      </c>
      <c r="I21" s="19">
        <v>11.010181458122565</v>
      </c>
    </row>
    <row r="22" spans="1:9" ht="15" customHeight="1">
      <c r="A22" s="6" t="s">
        <v>19</v>
      </c>
      <c r="B22" s="14"/>
      <c r="C22" s="14"/>
      <c r="D22" s="14"/>
      <c r="E22" s="14"/>
      <c r="F22" s="14"/>
      <c r="G22" s="14"/>
      <c r="H22" s="14"/>
      <c r="I22" s="19"/>
    </row>
    <row r="24" spans="1:9" ht="12.75" customHeight="1">
      <c r="A24" s="24" t="s">
        <v>20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 t="s">
        <v>23</v>
      </c>
      <c r="B25" s="24"/>
      <c r="C25" s="24"/>
      <c r="D25" s="24"/>
      <c r="E25" s="24"/>
      <c r="F25" s="24"/>
      <c r="G25" s="24"/>
      <c r="H25" s="24"/>
      <c r="I25" s="24"/>
    </row>
    <row r="27" spans="1:8" ht="24.75" customHeight="1">
      <c r="A27" s="7" t="s">
        <v>0</v>
      </c>
      <c r="B27" s="2" t="s">
        <v>1</v>
      </c>
      <c r="C27" s="2" t="s">
        <v>8</v>
      </c>
      <c r="D27" s="2" t="s">
        <v>9</v>
      </c>
      <c r="E27" s="2" t="s">
        <v>10</v>
      </c>
      <c r="F27" s="2" t="s">
        <v>11</v>
      </c>
      <c r="G27" s="2" t="s">
        <v>12</v>
      </c>
      <c r="H27" s="17" t="s">
        <v>13</v>
      </c>
    </row>
    <row r="28" spans="1:8" ht="15" customHeight="1">
      <c r="A28" s="21" t="s">
        <v>2</v>
      </c>
      <c r="B28" s="21"/>
      <c r="C28" s="21"/>
      <c r="D28" s="21"/>
      <c r="E28" s="21"/>
      <c r="F28" s="21"/>
      <c r="G28" s="21"/>
      <c r="H28" s="21"/>
    </row>
    <row r="29" spans="1:8" ht="15" customHeight="1">
      <c r="A29" s="8" t="s">
        <v>6</v>
      </c>
      <c r="B29" s="11">
        <f aca="true" t="shared" si="6" ref="B29:H29">B30+B31</f>
        <v>3423</v>
      </c>
      <c r="C29" s="11">
        <f t="shared" si="6"/>
        <v>3576</v>
      </c>
      <c r="D29" s="11">
        <f t="shared" si="6"/>
        <v>4000</v>
      </c>
      <c r="E29" s="11">
        <f t="shared" si="6"/>
        <v>4730</v>
      </c>
      <c r="F29" s="11">
        <f t="shared" si="6"/>
        <v>4959</v>
      </c>
      <c r="G29" s="11">
        <f t="shared" si="6"/>
        <v>5208</v>
      </c>
      <c r="H29" s="11">
        <f t="shared" si="6"/>
        <v>25896</v>
      </c>
    </row>
    <row r="30" spans="1:8" ht="15" customHeight="1">
      <c r="A30" s="9" t="s">
        <v>3</v>
      </c>
      <c r="B30" s="12"/>
      <c r="C30" s="12"/>
      <c r="D30" s="12"/>
      <c r="E30" s="12"/>
      <c r="F30" s="12"/>
      <c r="G30" s="12"/>
      <c r="H30" s="12"/>
    </row>
    <row r="31" spans="1:8" ht="15" customHeight="1">
      <c r="A31" s="4" t="s">
        <v>19</v>
      </c>
      <c r="B31" s="12">
        <v>3423</v>
      </c>
      <c r="C31" s="12">
        <v>3576</v>
      </c>
      <c r="D31" s="12">
        <v>4000</v>
      </c>
      <c r="E31" s="12">
        <v>4730</v>
      </c>
      <c r="F31" s="12">
        <v>4959</v>
      </c>
      <c r="G31" s="12">
        <v>5208</v>
      </c>
      <c r="H31" s="12">
        <f>SUM(B31:G31)</f>
        <v>25896</v>
      </c>
    </row>
    <row r="32" spans="1:8" ht="15" customHeight="1">
      <c r="A32" s="22" t="s">
        <v>18</v>
      </c>
      <c r="B32" s="22"/>
      <c r="C32" s="22"/>
      <c r="D32" s="22"/>
      <c r="E32" s="22"/>
      <c r="F32" s="22"/>
      <c r="G32" s="22"/>
      <c r="H32" s="22"/>
    </row>
    <row r="33" spans="1:8" ht="15" customHeight="1">
      <c r="A33" s="5" t="s">
        <v>6</v>
      </c>
      <c r="B33" s="13">
        <f aca="true" t="shared" si="7" ref="B33:H33">B34+B35</f>
        <v>76258</v>
      </c>
      <c r="C33" s="13">
        <f t="shared" si="7"/>
        <v>74708</v>
      </c>
      <c r="D33" s="13">
        <f t="shared" si="7"/>
        <v>89842</v>
      </c>
      <c r="E33" s="13">
        <f t="shared" si="7"/>
        <v>85461</v>
      </c>
      <c r="F33" s="13">
        <f t="shared" si="7"/>
        <v>88379</v>
      </c>
      <c r="G33" s="13">
        <f t="shared" si="7"/>
        <v>92417</v>
      </c>
      <c r="H33" s="13">
        <f t="shared" si="7"/>
        <v>507065</v>
      </c>
    </row>
    <row r="34" spans="1:8" ht="15" customHeight="1">
      <c r="A34" s="6" t="s">
        <v>3</v>
      </c>
      <c r="B34" s="14">
        <v>75557</v>
      </c>
      <c r="C34" s="14">
        <v>73980</v>
      </c>
      <c r="D34" s="14">
        <v>88680</v>
      </c>
      <c r="E34" s="14">
        <v>84047</v>
      </c>
      <c r="F34" s="14">
        <v>87190</v>
      </c>
      <c r="G34" s="14">
        <v>90938</v>
      </c>
      <c r="H34" s="14">
        <f>SUM(B34:G34)</f>
        <v>500392</v>
      </c>
    </row>
    <row r="35" spans="1:8" ht="15" customHeight="1">
      <c r="A35" s="6" t="s">
        <v>19</v>
      </c>
      <c r="B35" s="14">
        <v>701</v>
      </c>
      <c r="C35" s="14">
        <v>728</v>
      </c>
      <c r="D35" s="14">
        <v>1162</v>
      </c>
      <c r="E35" s="14">
        <v>1414</v>
      </c>
      <c r="F35" s="14">
        <v>1189</v>
      </c>
      <c r="G35" s="14">
        <v>1479</v>
      </c>
      <c r="H35" s="14">
        <f>SUM(B35:G35)</f>
        <v>6673</v>
      </c>
    </row>
    <row r="36" spans="1:8" ht="15" customHeight="1">
      <c r="A36" s="5" t="s">
        <v>7</v>
      </c>
      <c r="B36" s="13">
        <f aca="true" t="shared" si="8" ref="B36:H36">B37+B38+B39+B40</f>
        <v>17473</v>
      </c>
      <c r="C36" s="13">
        <f t="shared" si="8"/>
        <v>16865</v>
      </c>
      <c r="D36" s="13">
        <f t="shared" si="8"/>
        <v>20172</v>
      </c>
      <c r="E36" s="13">
        <f t="shared" si="8"/>
        <v>19693</v>
      </c>
      <c r="F36" s="13">
        <f t="shared" si="8"/>
        <v>20303</v>
      </c>
      <c r="G36" s="13">
        <f t="shared" si="8"/>
        <v>19944</v>
      </c>
      <c r="H36" s="13">
        <f t="shared" si="8"/>
        <v>114450</v>
      </c>
    </row>
    <row r="37" spans="1:8" ht="15" customHeight="1">
      <c r="A37" s="6" t="s">
        <v>15</v>
      </c>
      <c r="B37" s="14">
        <v>214</v>
      </c>
      <c r="C37" s="14">
        <v>104</v>
      </c>
      <c r="D37" s="14">
        <v>283</v>
      </c>
      <c r="E37" s="14">
        <v>230</v>
      </c>
      <c r="F37" s="14">
        <v>273</v>
      </c>
      <c r="G37" s="14">
        <v>109</v>
      </c>
      <c r="H37" s="14">
        <f>SUM(B37:G37)</f>
        <v>1213</v>
      </c>
    </row>
    <row r="38" spans="1:8" ht="15" customHeight="1">
      <c r="A38" s="6" t="s">
        <v>4</v>
      </c>
      <c r="B38" s="14">
        <v>13459</v>
      </c>
      <c r="C38" s="14">
        <v>12885</v>
      </c>
      <c r="D38" s="14">
        <v>15584</v>
      </c>
      <c r="E38" s="14">
        <v>15232</v>
      </c>
      <c r="F38" s="14">
        <v>15817</v>
      </c>
      <c r="G38" s="14">
        <v>15363</v>
      </c>
      <c r="H38" s="14">
        <f>SUM(B38:G38)</f>
        <v>88340</v>
      </c>
    </row>
    <row r="39" spans="1:8" ht="15" customHeight="1">
      <c r="A39" s="6" t="s">
        <v>16</v>
      </c>
      <c r="B39" s="14">
        <v>244</v>
      </c>
      <c r="C39" s="14">
        <v>253</v>
      </c>
      <c r="D39" s="14">
        <v>309</v>
      </c>
      <c r="E39" s="14">
        <v>258</v>
      </c>
      <c r="F39" s="14">
        <v>272</v>
      </c>
      <c r="G39" s="14">
        <v>298</v>
      </c>
      <c r="H39" s="14">
        <f>SUM(B39:G39)</f>
        <v>1634</v>
      </c>
    </row>
    <row r="40" spans="1:8" ht="15" customHeight="1">
      <c r="A40" s="6" t="s">
        <v>5</v>
      </c>
      <c r="B40" s="14">
        <v>3556</v>
      </c>
      <c r="C40" s="14">
        <v>3623</v>
      </c>
      <c r="D40" s="14">
        <v>3996</v>
      </c>
      <c r="E40" s="14">
        <v>3973</v>
      </c>
      <c r="F40" s="14">
        <v>3941</v>
      </c>
      <c r="G40" s="14">
        <v>4174</v>
      </c>
      <c r="H40" s="14">
        <f>SUM(B40:G40)</f>
        <v>23263</v>
      </c>
    </row>
    <row r="41" spans="1:8" ht="15" customHeight="1">
      <c r="A41" s="23" t="s">
        <v>21</v>
      </c>
      <c r="B41" s="23"/>
      <c r="C41" s="23"/>
      <c r="D41" s="23"/>
      <c r="E41" s="23"/>
      <c r="F41" s="23"/>
      <c r="G41" s="23"/>
      <c r="H41" s="23"/>
    </row>
    <row r="42" spans="1:8" ht="15" customHeight="1">
      <c r="A42" s="3" t="s">
        <v>6</v>
      </c>
      <c r="B42" s="15">
        <f aca="true" t="shared" si="9" ref="B42:H42">B43+B44</f>
        <v>21167</v>
      </c>
      <c r="C42" s="15">
        <f t="shared" si="9"/>
        <v>18794</v>
      </c>
      <c r="D42" s="15">
        <f t="shared" si="9"/>
        <v>30624</v>
      </c>
      <c r="E42" s="15">
        <f t="shared" si="9"/>
        <v>25633</v>
      </c>
      <c r="F42" s="15">
        <f t="shared" si="9"/>
        <v>29192</v>
      </c>
      <c r="G42" s="15">
        <f t="shared" si="9"/>
        <v>35475</v>
      </c>
      <c r="H42" s="15">
        <f t="shared" si="9"/>
        <v>160885</v>
      </c>
    </row>
    <row r="43" spans="1:8" ht="15" customHeight="1">
      <c r="A43" s="4" t="s">
        <v>3</v>
      </c>
      <c r="B43" s="16">
        <v>18949</v>
      </c>
      <c r="C43" s="16">
        <v>16911</v>
      </c>
      <c r="D43" s="16">
        <v>27765</v>
      </c>
      <c r="E43" s="16">
        <v>19604</v>
      </c>
      <c r="F43" s="16">
        <v>23061</v>
      </c>
      <c r="G43" s="16">
        <v>27317</v>
      </c>
      <c r="H43" s="16">
        <f>SUM(B43:G43)</f>
        <v>133607</v>
      </c>
    </row>
    <row r="44" spans="1:8" ht="15" customHeight="1">
      <c r="A44" s="4" t="s">
        <v>19</v>
      </c>
      <c r="B44" s="16">
        <v>2218</v>
      </c>
      <c r="C44" s="16">
        <v>1883</v>
      </c>
      <c r="D44" s="16">
        <v>2859</v>
      </c>
      <c r="E44" s="16">
        <v>6029</v>
      </c>
      <c r="F44" s="16">
        <v>6131</v>
      </c>
      <c r="G44" s="16">
        <v>8158</v>
      </c>
      <c r="H44" s="16">
        <f>SUM(B44:G44)</f>
        <v>27278</v>
      </c>
    </row>
    <row r="45" spans="1:8" ht="15" customHeight="1">
      <c r="A45" s="22" t="s">
        <v>14</v>
      </c>
      <c r="B45" s="22"/>
      <c r="C45" s="22"/>
      <c r="D45" s="22"/>
      <c r="E45" s="22"/>
      <c r="F45" s="22"/>
      <c r="G45" s="22"/>
      <c r="H45" s="22"/>
    </row>
    <row r="46" spans="1:8" ht="15" customHeight="1">
      <c r="A46" s="5" t="s">
        <v>6</v>
      </c>
      <c r="B46" s="13">
        <f aca="true" t="shared" si="10" ref="B46:H46">B47+B48</f>
        <v>18949</v>
      </c>
      <c r="C46" s="13">
        <f t="shared" si="10"/>
        <v>16911</v>
      </c>
      <c r="D46" s="13">
        <f t="shared" si="10"/>
        <v>27765</v>
      </c>
      <c r="E46" s="13">
        <f t="shared" si="10"/>
        <v>19604</v>
      </c>
      <c r="F46" s="13">
        <f t="shared" si="10"/>
        <v>23061</v>
      </c>
      <c r="G46" s="13">
        <f t="shared" si="10"/>
        <v>27317</v>
      </c>
      <c r="H46" s="13">
        <f t="shared" si="10"/>
        <v>133607</v>
      </c>
    </row>
    <row r="47" spans="1:8" ht="15" customHeight="1">
      <c r="A47" s="6" t="s">
        <v>3</v>
      </c>
      <c r="B47" s="14">
        <v>18949</v>
      </c>
      <c r="C47" s="14">
        <v>16911</v>
      </c>
      <c r="D47" s="14">
        <v>27765</v>
      </c>
      <c r="E47" s="14">
        <v>19604</v>
      </c>
      <c r="F47" s="14">
        <v>23061</v>
      </c>
      <c r="G47" s="14">
        <v>27317</v>
      </c>
      <c r="H47" s="14">
        <f>SUM(B47:G47)</f>
        <v>133607</v>
      </c>
    </row>
    <row r="48" spans="1:8" ht="15" customHeight="1">
      <c r="A48" s="6" t="s">
        <v>19</v>
      </c>
      <c r="B48" s="14"/>
      <c r="C48" s="14"/>
      <c r="D48" s="14"/>
      <c r="E48" s="14"/>
      <c r="F48" s="14"/>
      <c r="G48" s="14"/>
      <c r="H48" s="14"/>
    </row>
  </sheetData>
  <sheetProtection/>
  <mergeCells count="2">
    <mergeCell ref="A24:I24"/>
    <mergeCell ref="A25:I25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  <ignoredErrors>
    <ignoredError sqref="H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MiguelAngel</cp:lastModifiedBy>
  <cp:lastPrinted>2016-08-29T07:27:49Z</cp:lastPrinted>
  <dcterms:created xsi:type="dcterms:W3CDTF">2012-09-03T09:27:46Z</dcterms:created>
  <dcterms:modified xsi:type="dcterms:W3CDTF">2017-03-13T08:02:37Z</dcterms:modified>
  <cp:category/>
  <cp:version/>
  <cp:contentType/>
  <cp:contentStatus/>
</cp:coreProperties>
</file>