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24915" windowHeight="1360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<sst xmlns="http://schemas.openxmlformats.org/spreadsheetml/2006/main" count="27" uniqueCount="27">
  <si>
    <t>MES</t>
  </si>
  <si>
    <t>TOTAL</t>
  </si>
  <si>
    <t>  LZ - FV</t>
  </si>
  <si>
    <t>  LZ - GC</t>
  </si>
  <si>
    <t>  LZ - TF</t>
  </si>
  <si>
    <t>  LZ - LP</t>
  </si>
  <si>
    <t>LZ - EH</t>
  </si>
  <si>
    <t>LZ - GM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</si>
  <si>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</si>
  <si>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</si>
  <si>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</si>
  <si>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</si>
  <si>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</si>
  <si>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</si>
  <si>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</si>
  <si>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</si>
  <si>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</si>
  <si>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</si>
  <si>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</si>
  <si>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</si>
  <si>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Acumulado 2022</t>
  </si>
  <si>
    <t>NOTA: Incluye las entradas de pasajeros en los dos sentidos.</t>
  </si>
  <si>
    <t>FUENTE: Instituto Canario de Estadística (ISTAC).</t>
  </si>
  <si>
    <t>Recopilación de Estadísticas de Transporte Aéreo / Series mensuales de pasajeros, mercancías y operaciones. Aeropuertos de Canarias</t>
  </si>
  <si>
    <t xml:space="preserve">ELABORACIÓN: Cabildo de Lanzarote. Centro de Datos. </t>
  </si>
  <si>
    <t>Acumulado 2023</t>
  </si>
  <si>
    <r>
      <t xml:space="preserve">Diferencia </t>
    </r>
    <r>
      <rPr>
        <b/>
        <sz val="6"/>
        <rFont val="Verdana"/>
        <family val="2"/>
      </rPr>
      <t>2023/22</t>
    </r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</si>
</sst>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\ %"/>
    <numFmt numFmtId="165" formatCode="#,##0;[Red]#,##0"/>
    <numFmt numFmtId="166" formatCode="0.0%"/>
  </numFmts>
  <fonts count="8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8"/>
      <color indexed="9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b/>
      <sz val="6"/>
      <name val="Verdana"/>
      <family val="2"/>
    </font>
    <font>
      <sz val="7"/>
      <name val="Verdana"/>
      <family val="2"/>
    </font>
    <font>
      <u val="single"/>
      <sz val="7"/>
      <color indexed="12"/>
      <name val="Verdana"/>
      <family val="2"/>
    </font>
  </fonts>
  <fills count="5">
    <fill>
      <patternFill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164" fontId="0" fillId="0" borderId="0" applyFill="0" applyBorder="0" applyProtection="0">
      <alignment/>
    </xf>
  </cellStyleXfs>
  <cellXfs count="29">
    <xf numFmtId="0" fontId="0" fillId="0" borderId="0" xfId="0" applyAlignment="1">
      <alignment/>
    </xf>
    <xf numFmtId="0" fontId="2" fillId="2" borderId="1" xfId="20" applyFont="1" applyFill="1" applyBorder="1" applyAlignment="1">
      <alignment horizontal="left" vertical="center"/>
      <protection/>
    </xf>
    <xf numFmtId="0" fontId="2" fillId="2" borderId="1" xfId="20" applyFont="1" applyFill="1" applyBorder="1" applyAlignment="1">
      <alignment horizontal="center" vertical="center"/>
      <protection/>
    </xf>
    <xf numFmtId="0" fontId="2" fillId="2" borderId="1" xfId="20" applyFont="1" applyFill="1" applyBorder="1" applyAlignment="1">
      <alignment horizontal="center" vertical="center" wrapText="1"/>
      <protection/>
    </xf>
    <xf numFmtId="0" fontId="2" fillId="2" borderId="2" xfId="20" applyFont="1" applyFill="1" applyBorder="1" applyAlignment="1">
      <alignment horizontal="center" vertical="center" wrapText="1"/>
      <protection/>
    </xf>
    <xf numFmtId="0" fontId="0" fillId="0" borderId="0" xfId="20">
      <alignment/>
      <protection/>
    </xf>
    <xf numFmtId="0" fontId="3" fillId="0" borderId="1" xfId="20" applyFont="1" applyBorder="1" applyAlignment="1">
      <alignment horizontal="left" vertical="center" wrapText="1"/>
      <protection/>
    </xf>
    <xf numFmtId="165" fontId="3" fillId="0" borderId="1" xfId="20" applyNumberFormat="1" applyFont="1" applyBorder="1" applyAlignment="1">
      <alignment horizontal="right" vertical="center" wrapText="1" indent="1"/>
      <protection/>
    </xf>
    <xf numFmtId="165" fontId="4" fillId="0" borderId="1" xfId="20" applyNumberFormat="1" applyFont="1" applyBorder="1" applyAlignment="1">
      <alignment horizontal="right" vertical="center" indent="1"/>
      <protection/>
    </xf>
    <xf numFmtId="0" fontId="3" fillId="3" borderId="1" xfId="20" applyFont="1" applyFill="1" applyBorder="1" applyAlignment="1">
      <alignment horizontal="left" vertical="center" wrapText="1"/>
      <protection/>
    </xf>
    <xf numFmtId="165" fontId="3" fillId="3" borderId="1" xfId="20" applyNumberFormat="1" applyFont="1" applyFill="1" applyBorder="1" applyAlignment="1">
      <alignment horizontal="right" vertical="center" wrapText="1" indent="1"/>
      <protection/>
    </xf>
    <xf numFmtId="165" fontId="4" fillId="3" borderId="1" xfId="20" applyNumberFormat="1" applyFont="1" applyFill="1" applyBorder="1" applyAlignment="1">
      <alignment horizontal="right" vertical="center" indent="1"/>
      <protection/>
    </xf>
    <xf numFmtId="3" fontId="3" fillId="0" borderId="1" xfId="20" applyNumberFormat="1" applyFont="1" applyBorder="1" applyAlignment="1">
      <alignment horizontal="right" vertical="center" wrapText="1" indent="1"/>
      <protection/>
    </xf>
    <xf numFmtId="3" fontId="3" fillId="3" borderId="1" xfId="20" applyNumberFormat="1" applyFont="1" applyFill="1" applyBorder="1" applyAlignment="1">
      <alignment horizontal="right" vertical="center" wrapText="1" indent="1"/>
      <protection/>
    </xf>
    <xf numFmtId="0" fontId="3" fillId="0" borderId="1" xfId="20" applyFont="1" applyBorder="1" applyAlignment="1">
      <alignment horizontal="left" vertical="center"/>
      <protection/>
    </xf>
    <xf numFmtId="3" fontId="3" fillId="0" borderId="1" xfId="20" applyNumberFormat="1" applyFont="1" applyBorder="1" applyAlignment="1">
      <alignment horizontal="right" vertical="center" indent="1"/>
      <protection/>
    </xf>
    <xf numFmtId="0" fontId="3" fillId="3" borderId="1" xfId="20" applyFont="1" applyFill="1" applyBorder="1" applyAlignment="1">
      <alignment horizontal="left" vertical="center"/>
      <protection/>
    </xf>
    <xf numFmtId="3" fontId="3" fillId="3" borderId="1" xfId="20" applyNumberFormat="1" applyFont="1" applyFill="1" applyBorder="1" applyAlignment="1">
      <alignment horizontal="right" vertical="center" indent="1"/>
      <protection/>
    </xf>
    <xf numFmtId="0" fontId="3" fillId="4" borderId="1" xfId="20" applyFont="1" applyFill="1" applyBorder="1" applyAlignment="1">
      <alignment horizontal="left" vertical="center" wrapText="1"/>
      <protection/>
    </xf>
    <xf numFmtId="165" fontId="3" fillId="4" borderId="1" xfId="20" applyNumberFormat="1" applyFont="1" applyFill="1" applyBorder="1" applyAlignment="1">
      <alignment horizontal="right" vertical="center" indent="1"/>
      <protection/>
    </xf>
    <xf numFmtId="165" fontId="4" fillId="4" borderId="1" xfId="20" applyNumberFormat="1" applyFont="1" applyFill="1" applyBorder="1" applyAlignment="1">
      <alignment horizontal="right" vertical="center" indent="1"/>
      <protection/>
    </xf>
    <xf numFmtId="166" fontId="4" fillId="4" borderId="1" xfId="22" applyNumberFormat="1" applyFont="1" applyFill="1" applyBorder="1" applyAlignment="1" applyProtection="1">
      <alignment horizontal="right" vertical="center" indent="1"/>
      <protection/>
    </xf>
    <xf numFmtId="0" fontId="4" fillId="0" borderId="0" xfId="20" applyFont="1">
      <alignment/>
      <protection/>
    </xf>
    <xf numFmtId="0" fontId="4" fillId="0" borderId="0" xfId="20" applyFont="1" applyAlignment="1">
      <alignment horizontal="center"/>
      <protection/>
    </xf>
    <xf numFmtId="0" fontId="0" fillId="0" borderId="0" xfId="20" applyAlignment="1">
      <alignment horizontal="center" vertical="center"/>
      <protection/>
    </xf>
    <xf numFmtId="0" fontId="6" fillId="0" borderId="0" xfId="20" applyFont="1" applyBorder="1" applyAlignment="1">
      <alignment horizontal="center" vertical="center"/>
      <protection/>
    </xf>
    <xf numFmtId="0" fontId="6" fillId="0" borderId="0" xfId="20" applyFont="1" applyBorder="1" applyAlignment="1">
      <alignment horizontal="center" vertical="center" wrapText="1"/>
      <protection/>
    </xf>
    <xf numFmtId="0" fontId="7" fillId="0" borderId="0" xfId="15" applyFont="1" applyAlignment="1">
      <alignment horizontal="center" vertical="center" wrapText="1"/>
    </xf>
    <xf numFmtId="0" fontId="6" fillId="0" borderId="0" xfId="20" applyFont="1" applyBorder="1" applyAlignment="1">
      <alignment horizontal="center"/>
      <protection/>
    </xf>
  </cellXfs>
  <cellStyles count="9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Normal_Hoja1" xfId="20"/>
    <cellStyle name="Percent" xfId="21"/>
    <cellStyle name="Porcentual_Hoja1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3.gobiernodecanarias.org/istac/statistical-visualizer/visualizer/collection.html?resourceType=collection&amp;agencyId=ISTAC&amp;resourceId=C00017A_000001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"/>
  <sheetViews>
    <sheetView tabSelected="1" workbookViewId="0" topLeftCell="A1">
      <selection activeCell="B15" sqref="B15"/>
    </sheetView>
  </sheetViews>
  <sheetFormatPr defaultColWidth="11.421875" defaultRowHeight="12.75"/>
  <cols>
    <col min="1" max="1" width="13.140625" style="0" customWidth="1"/>
    <col min="2" max="2" width="14.57421875" style="0" customWidth="1"/>
    <col min="6" max="6" width="13.00390625" style="0" customWidth="1"/>
  </cols>
  <sheetData>
    <row r="1" spans="1:9" ht="15" customHeight="1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4" t="s">
        <v>6</v>
      </c>
      <c r="H1" s="4" t="s">
        <v>7</v>
      </c>
      <c r="I1" s="5"/>
    </row>
    <row r="2" spans="1:9" ht="15" customHeight="1">
      <c r="A2" s="6" t="s">
        <v>8</v>
      </c>
      <c r="B2" s="7">
        <f>C2+D2+E2+F2</f>
        <v>86227</v>
      </c>
      <c r="C2" s="8">
        <v>189</v>
      </c>
      <c r="D2" s="8">
        <v>56765</v>
      </c>
      <c r="E2" s="8">
        <v>28573</v>
      </c>
      <c r="F2" s="8">
        <v>700</v>
      </c>
      <c r="G2" s="8"/>
      <c r="H2" s="8"/>
      <c r="I2" s="5"/>
    </row>
    <row r="3" spans="1:9" ht="15" customHeight="1">
      <c r="A3" s="9" t="s">
        <v>9</v>
      </c>
      <c r="B3" s="10">
        <f>C3+D3+E3+F3</f>
        <v>87448</v>
      </c>
      <c r="C3" s="11">
        <v>79</v>
      </c>
      <c r="D3" s="11">
        <v>55738</v>
      </c>
      <c r="E3" s="11">
        <v>30876</v>
      </c>
      <c r="F3" s="11">
        <v>755</v>
      </c>
      <c r="G3" s="11"/>
      <c r="H3" s="11"/>
      <c r="I3" s="5"/>
    </row>
    <row r="4" spans="1:9" ht="15" customHeight="1">
      <c r="A4" s="6" t="s">
        <v>10</v>
      </c>
      <c r="B4" s="7">
        <f>C4+D4+E4+F4</f>
        <v>100480</v>
      </c>
      <c r="C4" s="8">
        <v>149</v>
      </c>
      <c r="D4" s="8">
        <v>66819</v>
      </c>
      <c r="E4" s="8">
        <v>32819</v>
      </c>
      <c r="F4" s="8">
        <v>693</v>
      </c>
      <c r="G4" s="8"/>
      <c r="H4" s="8"/>
      <c r="I4" s="5"/>
    </row>
    <row r="5" spans="1:9" ht="15" customHeight="1">
      <c r="A5" s="9" t="s">
        <v>11</v>
      </c>
      <c r="B5" s="10"/>
      <c r="C5" s="11"/>
      <c r="D5" s="11"/>
      <c r="E5" s="11"/>
      <c r="F5" s="11"/>
      <c r="G5" s="11"/>
      <c r="H5" s="11"/>
      <c r="I5" s="5"/>
    </row>
    <row r="6" spans="1:9" ht="15" customHeight="1">
      <c r="A6" s="6" t="s">
        <v>12</v>
      </c>
      <c r="B6" s="12"/>
      <c r="C6" s="8"/>
      <c r="D6" s="8"/>
      <c r="E6" s="8"/>
      <c r="F6" s="8"/>
      <c r="G6" s="8"/>
      <c r="H6" s="8"/>
      <c r="I6" s="5"/>
    </row>
    <row r="7" spans="1:9" ht="15" customHeight="1">
      <c r="A7" s="9" t="s">
        <v>13</v>
      </c>
      <c r="B7" s="10"/>
      <c r="C7" s="11"/>
      <c r="D7" s="11"/>
      <c r="E7" s="11"/>
      <c r="F7" s="11"/>
      <c r="G7" s="11"/>
      <c r="H7" s="11"/>
      <c r="I7" s="5"/>
    </row>
    <row r="8" spans="1:9" ht="15" customHeight="1">
      <c r="A8" s="6" t="s">
        <v>14</v>
      </c>
      <c r="B8" s="12"/>
      <c r="C8" s="8"/>
      <c r="D8" s="8"/>
      <c r="E8" s="8"/>
      <c r="F8" s="8"/>
      <c r="G8" s="8"/>
      <c r="H8" s="8"/>
      <c r="I8" s="5"/>
    </row>
    <row r="9" spans="1:9" ht="15" customHeight="1">
      <c r="A9" s="9" t="s">
        <v>15</v>
      </c>
      <c r="B9" s="10"/>
      <c r="C9" s="11"/>
      <c r="D9" s="11"/>
      <c r="E9" s="11"/>
      <c r="F9" s="11"/>
      <c r="G9" s="11"/>
      <c r="H9" s="11"/>
      <c r="I9" s="5"/>
    </row>
    <row r="10" spans="1:9" ht="15" customHeight="1">
      <c r="A10" s="6" t="s">
        <v>16</v>
      </c>
      <c r="B10" s="12"/>
      <c r="C10" s="8"/>
      <c r="D10" s="8"/>
      <c r="E10" s="8"/>
      <c r="F10" s="8"/>
      <c r="G10" s="8"/>
      <c r="H10" s="8"/>
      <c r="I10" s="5"/>
    </row>
    <row r="11" spans="1:9" ht="15" customHeight="1">
      <c r="A11" s="9" t="s">
        <v>17</v>
      </c>
      <c r="B11" s="13"/>
      <c r="C11" s="11"/>
      <c r="D11" s="11"/>
      <c r="E11" s="11"/>
      <c r="F11" s="11"/>
      <c r="G11" s="11"/>
      <c r="H11" s="11"/>
      <c r="I11" s="5"/>
    </row>
    <row r="12" spans="1:9" ht="15" customHeight="1">
      <c r="A12" s="14" t="s">
        <v>18</v>
      </c>
      <c r="B12" s="15"/>
      <c r="C12" s="8"/>
      <c r="D12" s="8"/>
      <c r="E12" s="8"/>
      <c r="F12" s="8"/>
      <c r="G12" s="8"/>
      <c r="H12" s="8"/>
      <c r="I12" s="5"/>
    </row>
    <row r="13" spans="1:9" ht="15" customHeight="1">
      <c r="A13" s="16" t="s">
        <v>19</v>
      </c>
      <c r="B13" s="17"/>
      <c r="C13" s="11"/>
      <c r="D13" s="11"/>
      <c r="E13" s="11"/>
      <c r="F13" s="11"/>
      <c r="G13" s="11"/>
      <c r="H13" s="11"/>
      <c r="I13" s="5"/>
    </row>
    <row r="14" spans="1:9" ht="21.75" customHeight="1">
      <c r="A14" s="18" t="s">
        <v>25</v>
      </c>
      <c r="B14" s="19">
        <f>SUM(B2:B13)</f>
        <v>274155</v>
      </c>
      <c r="C14" s="19">
        <f>SUM(C2:C13)</f>
        <v>417</v>
      </c>
      <c r="D14" s="19">
        <f>SUM(D2:D13)</f>
        <v>179322</v>
      </c>
      <c r="E14" s="19">
        <f>SUM(E2:E13)</f>
        <v>92268</v>
      </c>
      <c r="F14" s="19">
        <f>SUM(F2:F13)</f>
        <v>2148</v>
      </c>
      <c r="G14" s="19">
        <v>0</v>
      </c>
      <c r="H14" s="19"/>
      <c r="I14" s="5"/>
    </row>
    <row r="15" spans="1:9" ht="23.25" customHeight="1">
      <c r="A15" s="18" t="s">
        <v>20</v>
      </c>
      <c r="B15" s="20">
        <f>SUM(C15:G15)</f>
        <v>221643</v>
      </c>
      <c r="C15" s="20">
        <v>965</v>
      </c>
      <c r="D15" s="20">
        <v>148599</v>
      </c>
      <c r="E15" s="20">
        <v>72079</v>
      </c>
      <c r="F15" s="20">
        <v>0</v>
      </c>
      <c r="G15" s="20"/>
      <c r="H15" s="20"/>
      <c r="I15" s="5"/>
    </row>
    <row r="16" spans="1:9" ht="22.5" customHeight="1">
      <c r="A16" s="18" t="s">
        <v>26</v>
      </c>
      <c r="B16" s="21">
        <f>(B14-B15)/B15</f>
        <v>0.2369215359835411</v>
      </c>
      <c r="C16" s="21">
        <f>(C14-C15)/C15</f>
        <v>-0.5678756476683938</v>
      </c>
      <c r="D16" s="21">
        <f>(D14-D15)/D15</f>
        <v>0.20675105485232068</v>
      </c>
      <c r="E16" s="21">
        <f>(E14-E15)/E15</f>
        <v>0.2800954508247895</v>
      </c>
      <c r="F16" s="21"/>
      <c r="G16" s="21"/>
      <c r="H16" s="21"/>
      <c r="I16" s="5"/>
    </row>
    <row r="17" spans="1:9" ht="15" customHeight="1">
      <c r="A17" s="22"/>
      <c r="B17" s="22"/>
      <c r="C17" s="23"/>
      <c r="D17" s="23"/>
      <c r="E17" s="23"/>
      <c r="F17" s="23"/>
      <c r="G17" s="23"/>
      <c r="H17" s="23"/>
      <c r="I17" s="5"/>
    </row>
    <row r="18" spans="1:9" ht="15" customHeight="1">
      <c r="A18" s="25" t="s">
        <v>21</v>
      </c>
      <c r="B18" s="25"/>
      <c r="C18" s="25"/>
      <c r="D18" s="25"/>
      <c r="E18" s="25"/>
      <c r="F18" s="25"/>
      <c r="G18" s="25"/>
      <c r="H18" s="25"/>
      <c r="I18" s="5"/>
    </row>
    <row r="19" spans="1:9" ht="15" customHeight="1">
      <c r="A19" s="26" t="s">
        <v>22</v>
      </c>
      <c r="B19" s="26"/>
      <c r="C19" s="26"/>
      <c r="D19" s="26"/>
      <c r="E19" s="26"/>
      <c r="F19" s="26"/>
      <c r="G19" s="26"/>
      <c r="H19" s="26"/>
      <c r="I19" s="5"/>
    </row>
    <row r="20" spans="1:9" ht="15" customHeight="1">
      <c r="A20" s="27" t="s">
        <v>23</v>
      </c>
      <c r="B20" s="27"/>
      <c r="C20" s="27"/>
      <c r="D20" s="27"/>
      <c r="E20" s="27"/>
      <c r="F20" s="27"/>
      <c r="G20" s="27"/>
      <c r="H20" s="27"/>
      <c r="I20" s="24"/>
    </row>
    <row r="21" spans="1:9" ht="15" customHeight="1">
      <c r="A21" s="28" t="s">
        <v>24</v>
      </c>
      <c r="B21" s="28"/>
      <c r="C21" s="28"/>
      <c r="D21" s="28"/>
      <c r="E21" s="28"/>
      <c r="F21" s="28"/>
      <c r="G21" s="28"/>
      <c r="H21" s="28"/>
      <c r="I21" s="5"/>
    </row>
    <row r="22" spans="1:9" ht="15" customHeight="1">
      <c r="A22" s="5"/>
      <c r="B22" s="5"/>
      <c r="C22" s="5"/>
      <c r="D22" s="5"/>
      <c r="E22" s="5"/>
      <c r="F22" s="5"/>
      <c r="G22" s="5"/>
      <c r="H22" s="5"/>
      <c r="I22" s="5"/>
    </row>
  </sheetData>
  <sheetProtection selectLockedCells="1" selectUnlockedCells="1"/>
  <mergeCells count="4">
    <mergeCell ref="A18:H18"/>
    <mergeCell ref="A19:H19"/>
    <mergeCell ref="A20:H20"/>
    <mergeCell ref="A21:H21"/>
  </mergeCells>
  <hyperlinks>
    <hyperlink ref="A20" r:id="rId1" display="https://www3.gobiernodecanarias.org/istac/statistical-visualizer/visualizer/collection.html?resourceType=collection&amp;agencyId=ISTAC&amp;resourceId=C00017A_000001"/>
  </hyperlinks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Cabildo de Lanzarote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franciscoostio</dc:creator>
  <cp:keywords/>
  <dc:description/>
  <cp:lastModifiedBy>franciscoostio</cp:lastModifiedBy>
  <dcterms:created xsi:type="dcterms:W3CDTF">2022-11-17T13:53:30Z</dcterms:created>
  <dcterms:modified xsi:type="dcterms:W3CDTF">2023-04-17T07:54:27Z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