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3" sheetId="1" r:id="rId1"/>
  </sheets>
  <definedNames>
    <definedName name="_xlnm.Print_Area" localSheetId="0">'Hoja3'!$A$1:$K$43</definedName>
  </definedNames>
  <calcPr fullCalcOnLoad="1"/>
</workbook>
</file>

<file path=xl/sharedStrings.xml><?xml version="1.0" encoding="utf-8"?>
<sst xmlns="http://schemas.openxmlformats.org/spreadsheetml/2006/main" count="79" uniqueCount="61">
  <si>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</si>
  <si>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</si>
  <si>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</si>
  <si>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</si>
  <si>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</si>
  <si>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</si>
  <si>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</si>
  <si>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</si>
  <si>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</si>
  <si>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</si>
  <si>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</si>
  <si>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</si>
  <si>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</si>
  <si>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</si>
  <si>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</si>
  <si>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</si>
  <si>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</si>
  <si>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</si>
  <si>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</si>
  <si>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</si>
  <si>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</si>
  <si>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</si>
  <si>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Votos Blanco</t>
  </si>
  <si>
    <t>UPyD</t>
  </si>
  <si>
    <t>PODEMOS</t>
  </si>
  <si>
    <t>C`s</t>
  </si>
  <si>
    <t>PACMA</t>
  </si>
  <si>
    <t>PCPC</t>
  </si>
  <si>
    <t>RECORTES C</t>
  </si>
  <si>
    <t>IUC-UPeC</t>
  </si>
  <si>
    <r>
      <t xml:space="preserve">                            </t>
    </r>
    <r>
      <rPr>
        <b/>
        <sz val="7"/>
        <color indexed="9"/>
        <rFont val="Verdana"/>
        <family val="2"/>
      </rPr>
      <t>ELECCIONES AL SENADO  2015 (20 de diciembre de 2015)</t>
    </r>
  </si>
  <si>
    <t>CCa-PNC</t>
  </si>
  <si>
    <t>Nº de mesas</t>
  </si>
  <si>
    <t>José Ramón Galindo González</t>
  </si>
  <si>
    <t>Ariagona González Pérez</t>
  </si>
  <si>
    <t>Óscar Manuel Luzardo Fuentes</t>
  </si>
  <si>
    <t>Marciano Acuña Betancor</t>
  </si>
  <si>
    <t>María del Carmen Pellón Rodríguez</t>
  </si>
  <si>
    <t>José Díaz Díaz</t>
  </si>
  <si>
    <t>Ana Isabel Díaz Cruces</t>
  </si>
  <si>
    <t>Ismael Jesús Sánchez Melián</t>
  </si>
  <si>
    <t>Neido Manuel González Álvarez</t>
  </si>
  <si>
    <t>Jorge García-Aráez Martín-Montalvo</t>
  </si>
  <si>
    <t xml:space="preserve">PODEMOS                                           </t>
  </si>
  <si>
    <t xml:space="preserve">PARTIDO SOCIALISTA OBRERO ESPAÑOL                 </t>
  </si>
  <si>
    <t xml:space="preserve">PARTIDO POPULAR                                   </t>
  </si>
  <si>
    <t xml:space="preserve">CIUDADANOS-PARTIDO DE LA CIUDADANÍA               </t>
  </si>
  <si>
    <t xml:space="preserve">PARTIDO ANIMALISTA CONTRA EL MALTRATO ANIMAL      </t>
  </si>
  <si>
    <t xml:space="preserve">UNIÓN PROGRESO Y DEMOCRACIA                       </t>
  </si>
  <si>
    <t xml:space="preserve">RECORTES CERO-GRUPO VERDE                         </t>
  </si>
  <si>
    <t xml:space="preserve">PARTIDO COMUNISTA DE LOS PUEBLOS DE ESPAÑA        </t>
  </si>
  <si>
    <t xml:space="preserve">UNIDAD POPULAR: IZQUIERDA UNIDA, UNIDAD POPULAR </t>
  </si>
  <si>
    <t xml:space="preserve">COALICIÓN CANARIA .PARTIDO NACIONALISTA CANARIO  </t>
  </si>
  <si>
    <t>C.E.R.A.</t>
  </si>
  <si>
    <t>FUENTE: Ministerio del Interior e Instituro Canario de Estadistica (ISTAC).</t>
  </si>
  <si>
    <t>RECORTES-C</t>
  </si>
  <si>
    <t>CERA</t>
  </si>
  <si>
    <t>CERA: Residentes en el extranjero.</t>
  </si>
  <si>
    <t>CANDIDATOS Y SENADOR ELECTO</t>
  </si>
  <si>
    <t>PARTIDOS Y COALICIONES EECTORAES</t>
  </si>
  <si>
    <t>NOTA: Votos y porecentaje calculados sobre el total de "votos a candidatura" de cada territorio.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</si>
</sst>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  <numFmt numFmtId="170" formatCode="0.000"/>
    <numFmt numFmtId="171" formatCode="0.0"/>
  </numFmts>
  <fonts count="50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3" applyFont="1" applyFill="1" applyBorder="1" applyAlignment="1">
      <alignment horizontal="left" vertical="center"/>
      <protection/>
    </xf>
    <xf numFmtId="49" fontId="6" fillId="34" borderId="11" xfId="53" applyNumberFormat="1" applyFont="1" applyFill="1" applyBorder="1" applyAlignment="1">
      <alignment horizontal="center" vertical="center" wrapText="1"/>
      <protection/>
    </xf>
    <xf numFmtId="49" fontId="6" fillId="34" borderId="11" xfId="53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3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3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right" vertical="center" indent="1"/>
    </xf>
    <xf numFmtId="168" fontId="10" fillId="37" borderId="12" xfId="0" applyNumberFormat="1" applyFont="1" applyFill="1" applyBorder="1" applyAlignment="1">
      <alignment horizontal="right" vertical="center" indent="1"/>
    </xf>
    <xf numFmtId="3" fontId="10" fillId="39" borderId="12" xfId="0" applyNumberFormat="1" applyFont="1" applyFill="1" applyBorder="1" applyAlignment="1">
      <alignment horizontal="center" vertical="center"/>
    </xf>
    <xf numFmtId="3" fontId="10" fillId="39" borderId="12" xfId="0" applyNumberFormat="1" applyFont="1" applyFill="1" applyBorder="1" applyAlignment="1">
      <alignment horizontal="right" vertical="center" indent="1"/>
    </xf>
    <xf numFmtId="3" fontId="9" fillId="37" borderId="10" xfId="53" applyNumberFormat="1" applyFont="1" applyFill="1" applyBorder="1" applyAlignment="1">
      <alignment horizontal="right" vertical="center" wrapText="1" indent="1"/>
      <protection/>
    </xf>
    <xf numFmtId="3" fontId="9" fillId="37" borderId="13" xfId="53" applyNumberFormat="1" applyFont="1" applyFill="1" applyBorder="1" applyAlignment="1">
      <alignment horizontal="right" vertical="center" wrapText="1" indent="1"/>
      <protection/>
    </xf>
    <xf numFmtId="3" fontId="9" fillId="37" borderId="12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vertical="center" wrapText="1"/>
    </xf>
    <xf numFmtId="169" fontId="13" fillId="0" borderId="0" xfId="0" applyNumberFormat="1" applyFont="1" applyFill="1" applyBorder="1" applyAlignment="1">
      <alignment vertical="center" wrapText="1"/>
    </xf>
    <xf numFmtId="3" fontId="4" fillId="36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171" fontId="4" fillId="36" borderId="10" xfId="0" applyNumberFormat="1" applyFont="1" applyFill="1" applyBorder="1" applyAlignment="1">
      <alignment horizontal="right" vertical="center" indent="2"/>
    </xf>
    <xf numFmtId="0" fontId="9" fillId="0" borderId="0" xfId="53" applyFont="1" applyFill="1" applyBorder="1" applyAlignment="1">
      <alignment horizontal="left" vertical="center" wrapText="1"/>
      <protection/>
    </xf>
    <xf numFmtId="3" fontId="9" fillId="0" borderId="0" xfId="53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Alignment="1">
      <alignment/>
    </xf>
    <xf numFmtId="3" fontId="14" fillId="36" borderId="0" xfId="0" applyNumberFormat="1" applyFont="1" applyFill="1" applyBorder="1" applyAlignment="1">
      <alignment horizontal="left" vertical="center"/>
    </xf>
    <xf numFmtId="3" fontId="4" fillId="36" borderId="0" xfId="0" applyNumberFormat="1" applyFont="1" applyFill="1" applyBorder="1" applyAlignment="1">
      <alignment horizontal="left" vertical="center"/>
    </xf>
    <xf numFmtId="169" fontId="9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left" vertic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169" fontId="1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40" borderId="14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171" fontId="4" fillId="0" borderId="12" xfId="0" applyNumberFormat="1" applyFont="1" applyBorder="1" applyAlignment="1">
      <alignment horizontal="right" vertical="center" indent="1"/>
    </xf>
    <xf numFmtId="171" fontId="4" fillId="36" borderId="10" xfId="0" applyNumberFormat="1" applyFont="1" applyFill="1" applyBorder="1" applyAlignment="1">
      <alignment horizontal="right" vertical="center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5.00390625" style="1" customWidth="1"/>
    <col min="2" max="2" width="10.00390625" style="1" customWidth="1"/>
    <col min="3" max="4" width="8.7109375" style="1" customWidth="1"/>
    <col min="5" max="5" width="9.7109375" style="1" customWidth="1"/>
    <col min="6" max="6" width="10.7109375" style="1" customWidth="1"/>
    <col min="7" max="7" width="7.7109375" style="1" customWidth="1"/>
    <col min="8" max="10" width="8.7109375" style="1" customWidth="1"/>
    <col min="11" max="16384" width="11.421875" style="1" customWidth="1"/>
  </cols>
  <sheetData>
    <row r="1" spans="1:11" s="2" customFormat="1" ht="22.5" customHeigh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1" ht="22.5" customHeight="1">
      <c r="A3" s="6" t="s">
        <v>0</v>
      </c>
      <c r="B3" s="7" t="s">
        <v>1</v>
      </c>
      <c r="C3" s="7" t="s">
        <v>32</v>
      </c>
      <c r="D3" s="7" t="s">
        <v>2</v>
      </c>
      <c r="E3" s="7" t="s">
        <v>3</v>
      </c>
      <c r="F3" s="8" t="s">
        <v>5</v>
      </c>
      <c r="G3" s="7" t="s">
        <v>4</v>
      </c>
      <c r="H3" s="7" t="s">
        <v>6</v>
      </c>
      <c r="I3" s="7" t="s">
        <v>22</v>
      </c>
      <c r="J3" s="7" t="s">
        <v>8</v>
      </c>
      <c r="K3" s="7" t="s">
        <v>7</v>
      </c>
    </row>
    <row r="4" spans="1:11" ht="13.5" customHeight="1">
      <c r="A4" s="23" t="s">
        <v>9</v>
      </c>
      <c r="B4" s="9">
        <v>56880</v>
      </c>
      <c r="C4" s="9">
        <v>65</v>
      </c>
      <c r="D4" s="9">
        <v>38814</v>
      </c>
      <c r="E4" s="9">
        <v>20749</v>
      </c>
      <c r="F4" s="10">
        <v>18065</v>
      </c>
      <c r="G4" s="63">
        <f>F4*100/D4</f>
        <v>46.54248467047972</v>
      </c>
      <c r="H4" s="9">
        <v>773</v>
      </c>
      <c r="I4" s="9">
        <v>497</v>
      </c>
      <c r="J4" s="9">
        <v>19976</v>
      </c>
      <c r="K4" s="9">
        <v>19479</v>
      </c>
    </row>
    <row r="5" spans="1:11" ht="13.5" customHeight="1">
      <c r="A5" s="24" t="s">
        <v>10</v>
      </c>
      <c r="B5" s="19">
        <v>4736</v>
      </c>
      <c r="C5" s="19">
        <v>9</v>
      </c>
      <c r="D5" s="19">
        <v>3548</v>
      </c>
      <c r="E5" s="19">
        <v>2367</v>
      </c>
      <c r="F5" s="19">
        <v>1181</v>
      </c>
      <c r="G5" s="64">
        <f aca="true" t="shared" si="0" ref="G5:G11">F5*100/D5</f>
        <v>33.286358511837655</v>
      </c>
      <c r="H5" s="19">
        <v>84</v>
      </c>
      <c r="I5" s="19">
        <v>56</v>
      </c>
      <c r="J5" s="19">
        <v>2283</v>
      </c>
      <c r="K5" s="19">
        <v>2227</v>
      </c>
    </row>
    <row r="6" spans="1:11" ht="18" customHeight="1">
      <c r="A6" s="34" t="s">
        <v>11</v>
      </c>
      <c r="B6" s="9">
        <v>18689</v>
      </c>
      <c r="C6" s="9">
        <v>20</v>
      </c>
      <c r="D6" s="9">
        <v>12463</v>
      </c>
      <c r="E6" s="9">
        <v>7570</v>
      </c>
      <c r="F6" s="10">
        <v>4893</v>
      </c>
      <c r="G6" s="63">
        <f t="shared" si="0"/>
        <v>39.26021022225788</v>
      </c>
      <c r="H6" s="9">
        <v>320</v>
      </c>
      <c r="I6" s="9">
        <v>203</v>
      </c>
      <c r="J6" s="9">
        <v>7250</v>
      </c>
      <c r="K6" s="9">
        <v>7047</v>
      </c>
    </row>
    <row r="7" spans="1:11" ht="13.5" customHeight="1">
      <c r="A7" s="24" t="s">
        <v>12</v>
      </c>
      <c r="B7" s="19">
        <v>21101</v>
      </c>
      <c r="C7" s="19">
        <v>20</v>
      </c>
      <c r="D7" s="19">
        <v>13621</v>
      </c>
      <c r="E7" s="19">
        <v>8647</v>
      </c>
      <c r="F7" s="19">
        <v>4974</v>
      </c>
      <c r="G7" s="64">
        <f t="shared" si="0"/>
        <v>36.51714264738272</v>
      </c>
      <c r="H7" s="19">
        <v>403</v>
      </c>
      <c r="I7" s="19">
        <v>219</v>
      </c>
      <c r="J7" s="19">
        <v>8244</v>
      </c>
      <c r="K7" s="19">
        <v>8025</v>
      </c>
    </row>
    <row r="8" spans="1:11" ht="13.5" customHeight="1">
      <c r="A8" s="23" t="s">
        <v>13</v>
      </c>
      <c r="B8" s="9">
        <v>19658</v>
      </c>
      <c r="C8" s="9">
        <v>13</v>
      </c>
      <c r="D8" s="9">
        <v>9705</v>
      </c>
      <c r="E8" s="9">
        <v>5529</v>
      </c>
      <c r="F8" s="10">
        <v>4176</v>
      </c>
      <c r="G8" s="63">
        <f t="shared" si="0"/>
        <v>43.02936630602782</v>
      </c>
      <c r="H8" s="9">
        <v>285</v>
      </c>
      <c r="I8" s="9">
        <v>170</v>
      </c>
      <c r="J8" s="9">
        <v>5244</v>
      </c>
      <c r="K8" s="9">
        <v>5074</v>
      </c>
    </row>
    <row r="9" spans="1:11" ht="13.5" customHeight="1">
      <c r="A9" s="24" t="s">
        <v>14</v>
      </c>
      <c r="B9" s="19">
        <v>5808</v>
      </c>
      <c r="C9" s="19">
        <v>8</v>
      </c>
      <c r="D9" s="19">
        <v>4125</v>
      </c>
      <c r="E9" s="19">
        <v>2536</v>
      </c>
      <c r="F9" s="19">
        <v>1589</v>
      </c>
      <c r="G9" s="64">
        <f t="shared" si="0"/>
        <v>38.52121212121212</v>
      </c>
      <c r="H9" s="19">
        <v>174</v>
      </c>
      <c r="I9" s="19">
        <v>79</v>
      </c>
      <c r="J9" s="19">
        <v>2362</v>
      </c>
      <c r="K9" s="19">
        <v>2283</v>
      </c>
    </row>
    <row r="10" spans="1:11" ht="13.5" customHeight="1">
      <c r="A10" s="23" t="s">
        <v>15</v>
      </c>
      <c r="B10" s="9">
        <v>15068</v>
      </c>
      <c r="C10" s="9">
        <v>14</v>
      </c>
      <c r="D10" s="9">
        <v>7707</v>
      </c>
      <c r="E10" s="9">
        <v>3907</v>
      </c>
      <c r="F10" s="10">
        <v>3800</v>
      </c>
      <c r="G10" s="63">
        <f t="shared" si="0"/>
        <v>49.30582587258336</v>
      </c>
      <c r="H10" s="9">
        <v>173</v>
      </c>
      <c r="I10" s="9">
        <v>107</v>
      </c>
      <c r="J10" s="9">
        <v>3734</v>
      </c>
      <c r="K10" s="9">
        <v>3627</v>
      </c>
    </row>
    <row r="11" spans="1:11" ht="13.5" customHeight="1">
      <c r="A11" s="24" t="s">
        <v>53</v>
      </c>
      <c r="B11" s="19"/>
      <c r="C11" s="19"/>
      <c r="D11" s="19">
        <v>2563</v>
      </c>
      <c r="E11" s="19">
        <v>82</v>
      </c>
      <c r="F11" s="19">
        <v>2481</v>
      </c>
      <c r="G11" s="64">
        <f t="shared" si="0"/>
        <v>96.80062426843543</v>
      </c>
      <c r="H11" s="19">
        <v>3</v>
      </c>
      <c r="I11" s="19">
        <v>0</v>
      </c>
      <c r="J11" s="19">
        <v>79</v>
      </c>
      <c r="K11" s="19">
        <v>79</v>
      </c>
    </row>
    <row r="12" spans="1:12" ht="13.5" customHeight="1">
      <c r="A12" s="25" t="s">
        <v>16</v>
      </c>
      <c r="B12" s="26">
        <v>141940</v>
      </c>
      <c r="C12" s="26">
        <v>149</v>
      </c>
      <c r="D12" s="26">
        <v>92546</v>
      </c>
      <c r="E12" s="26">
        <v>51387</v>
      </c>
      <c r="F12" s="27">
        <v>41159</v>
      </c>
      <c r="G12" s="28">
        <f>F12*100/D12</f>
        <v>44.474099366801376</v>
      </c>
      <c r="H12" s="26">
        <v>2215</v>
      </c>
      <c r="I12" s="26">
        <v>1331</v>
      </c>
      <c r="J12" s="29">
        <v>49172</v>
      </c>
      <c r="K12" s="30">
        <v>47841</v>
      </c>
      <c r="L12" s="46"/>
    </row>
    <row r="13" spans="1:8" ht="15" customHeight="1">
      <c r="A13" s="11"/>
      <c r="B13" s="11"/>
      <c r="C13" s="11"/>
      <c r="D13" s="11"/>
      <c r="E13" s="11"/>
      <c r="F13" s="11"/>
      <c r="G13" s="11"/>
      <c r="H13" s="11"/>
    </row>
    <row r="14" spans="1:11" ht="22.5" customHeight="1">
      <c r="A14" s="55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22.5" customHeight="1">
      <c r="A15" s="12" t="s">
        <v>21</v>
      </c>
      <c r="B15" s="16" t="s">
        <v>9</v>
      </c>
      <c r="C15" s="16" t="s">
        <v>10</v>
      </c>
      <c r="D15" s="17" t="s">
        <v>11</v>
      </c>
      <c r="E15" s="16" t="s">
        <v>12</v>
      </c>
      <c r="F15" s="17" t="s">
        <v>13</v>
      </c>
      <c r="G15" s="17" t="s">
        <v>14</v>
      </c>
      <c r="H15" s="16" t="s">
        <v>15</v>
      </c>
      <c r="I15" s="16" t="s">
        <v>56</v>
      </c>
      <c r="J15" s="13" t="s">
        <v>19</v>
      </c>
      <c r="K15" s="7" t="s">
        <v>4</v>
      </c>
    </row>
    <row r="16" spans="1:11" ht="15" customHeight="1">
      <c r="A16" s="23" t="s">
        <v>17</v>
      </c>
      <c r="B16" s="14">
        <v>5154</v>
      </c>
      <c r="C16" s="14">
        <v>370</v>
      </c>
      <c r="D16" s="14">
        <v>1451</v>
      </c>
      <c r="E16" s="14">
        <v>1244</v>
      </c>
      <c r="F16" s="14">
        <v>1189</v>
      </c>
      <c r="G16" s="14">
        <v>587</v>
      </c>
      <c r="H16" s="14">
        <v>634</v>
      </c>
      <c r="I16" s="14">
        <v>15</v>
      </c>
      <c r="J16" s="15">
        <f>SUM(B16:I16)</f>
        <v>10644</v>
      </c>
      <c r="K16" s="21">
        <f>J16*100/J26</f>
        <v>22.248698814824106</v>
      </c>
    </row>
    <row r="17" spans="1:11" ht="15" customHeight="1">
      <c r="A17" s="24" t="s">
        <v>31</v>
      </c>
      <c r="B17" s="19">
        <v>3044</v>
      </c>
      <c r="C17" s="19">
        <v>1039</v>
      </c>
      <c r="D17" s="19">
        <v>1092</v>
      </c>
      <c r="E17" s="19">
        <v>2326</v>
      </c>
      <c r="F17" s="19">
        <v>565</v>
      </c>
      <c r="G17" s="19">
        <v>678</v>
      </c>
      <c r="H17" s="19">
        <v>504</v>
      </c>
      <c r="I17" s="19">
        <v>5</v>
      </c>
      <c r="J17" s="20">
        <f aca="true" t="shared" si="1" ref="J17:J26">SUM(B17:I17)</f>
        <v>9253</v>
      </c>
      <c r="K17" s="22">
        <f>J17*100/J26</f>
        <v>19.34115089567526</v>
      </c>
    </row>
    <row r="18" spans="1:11" ht="15" customHeight="1">
      <c r="A18" s="23" t="s">
        <v>24</v>
      </c>
      <c r="B18" s="14">
        <v>4698</v>
      </c>
      <c r="C18" s="14">
        <v>328</v>
      </c>
      <c r="D18" s="14">
        <v>1859</v>
      </c>
      <c r="E18" s="14">
        <v>1740</v>
      </c>
      <c r="F18" s="14">
        <v>991</v>
      </c>
      <c r="G18" s="14">
        <v>359</v>
      </c>
      <c r="H18" s="18">
        <v>972</v>
      </c>
      <c r="I18" s="18">
        <v>26</v>
      </c>
      <c r="J18" s="15">
        <f t="shared" si="1"/>
        <v>10973</v>
      </c>
      <c r="K18" s="21">
        <f>J18*100/J26</f>
        <v>22.936393470036162</v>
      </c>
    </row>
    <row r="19" spans="1:11" ht="15" customHeight="1">
      <c r="A19" s="24" t="s">
        <v>18</v>
      </c>
      <c r="B19" s="19">
        <v>3899</v>
      </c>
      <c r="C19" s="19">
        <v>330</v>
      </c>
      <c r="D19" s="19">
        <v>1476</v>
      </c>
      <c r="E19" s="19">
        <v>1440</v>
      </c>
      <c r="F19" s="19">
        <v>1459</v>
      </c>
      <c r="G19" s="19">
        <v>431</v>
      </c>
      <c r="H19" s="19">
        <v>842</v>
      </c>
      <c r="I19" s="19">
        <v>11</v>
      </c>
      <c r="J19" s="20">
        <f t="shared" si="1"/>
        <v>9888</v>
      </c>
      <c r="K19" s="42">
        <f>J19*100/J26</f>
        <v>20.668464287953846</v>
      </c>
    </row>
    <row r="20" spans="1:11" ht="15" customHeight="1">
      <c r="A20" s="23" t="s">
        <v>29</v>
      </c>
      <c r="B20" s="14">
        <v>455</v>
      </c>
      <c r="C20" s="14">
        <v>39</v>
      </c>
      <c r="D20" s="14">
        <v>232</v>
      </c>
      <c r="E20" s="14">
        <v>231</v>
      </c>
      <c r="F20" s="14">
        <v>133</v>
      </c>
      <c r="G20" s="14">
        <v>41</v>
      </c>
      <c r="H20" s="14">
        <v>139</v>
      </c>
      <c r="I20" s="14">
        <v>4</v>
      </c>
      <c r="J20" s="15">
        <f t="shared" si="1"/>
        <v>1274</v>
      </c>
      <c r="K20" s="21">
        <f>J20*100/J26</f>
        <v>2.662987813799879</v>
      </c>
    </row>
    <row r="21" spans="1:11" ht="15" customHeight="1">
      <c r="A21" s="24" t="s">
        <v>25</v>
      </c>
      <c r="B21" s="19">
        <v>1702</v>
      </c>
      <c r="C21" s="19">
        <v>85</v>
      </c>
      <c r="D21" s="19">
        <v>718</v>
      </c>
      <c r="E21" s="19">
        <v>830</v>
      </c>
      <c r="F21" s="19">
        <v>586</v>
      </c>
      <c r="G21" s="19">
        <v>145</v>
      </c>
      <c r="H21" s="19">
        <v>409</v>
      </c>
      <c r="I21" s="19">
        <v>14</v>
      </c>
      <c r="J21" s="20">
        <f t="shared" si="1"/>
        <v>4489</v>
      </c>
      <c r="K21" s="22">
        <f>J21*100/J26</f>
        <v>9.383165067619824</v>
      </c>
    </row>
    <row r="22" spans="1:11" ht="15" customHeight="1">
      <c r="A22" s="23" t="s">
        <v>26</v>
      </c>
      <c r="B22" s="14">
        <v>394</v>
      </c>
      <c r="C22" s="14">
        <v>24</v>
      </c>
      <c r="D22" s="14">
        <v>157</v>
      </c>
      <c r="E22" s="14">
        <v>160</v>
      </c>
      <c r="F22" s="14">
        <v>101</v>
      </c>
      <c r="G22" s="14">
        <v>26</v>
      </c>
      <c r="H22" s="14">
        <v>100</v>
      </c>
      <c r="I22" s="14">
        <v>2</v>
      </c>
      <c r="J22" s="15">
        <f t="shared" si="1"/>
        <v>964</v>
      </c>
      <c r="K22" s="21">
        <f>J22*100/J26</f>
        <v>2.015008047490646</v>
      </c>
    </row>
    <row r="23" spans="1:11" ht="15" customHeight="1">
      <c r="A23" s="24" t="s">
        <v>23</v>
      </c>
      <c r="B23" s="19">
        <v>54</v>
      </c>
      <c r="C23" s="19">
        <v>3</v>
      </c>
      <c r="D23" s="19">
        <v>32</v>
      </c>
      <c r="E23" s="19">
        <v>32</v>
      </c>
      <c r="F23" s="19">
        <v>20</v>
      </c>
      <c r="G23" s="19">
        <v>3</v>
      </c>
      <c r="H23" s="19">
        <v>12</v>
      </c>
      <c r="I23" s="19">
        <v>1</v>
      </c>
      <c r="J23" s="20">
        <f t="shared" si="1"/>
        <v>157</v>
      </c>
      <c r="K23" s="22">
        <f>J23*100/J26</f>
        <v>0.32817039777596624</v>
      </c>
    </row>
    <row r="24" spans="1:11" ht="15" customHeight="1">
      <c r="A24" s="23" t="s">
        <v>28</v>
      </c>
      <c r="B24" s="14">
        <v>45</v>
      </c>
      <c r="C24" s="14">
        <v>7</v>
      </c>
      <c r="D24" s="14">
        <v>23</v>
      </c>
      <c r="E24" s="14">
        <v>15</v>
      </c>
      <c r="F24" s="14">
        <v>25</v>
      </c>
      <c r="G24" s="14">
        <v>10</v>
      </c>
      <c r="H24" s="14">
        <v>8</v>
      </c>
      <c r="I24" s="14">
        <v>1</v>
      </c>
      <c r="J24" s="15">
        <f t="shared" si="1"/>
        <v>134</v>
      </c>
      <c r="K24" s="21">
        <f>J24*100/J26</f>
        <v>0.2800944796304425</v>
      </c>
    </row>
    <row r="25" spans="1:11" ht="15" customHeight="1">
      <c r="A25" s="24" t="s">
        <v>27</v>
      </c>
      <c r="B25" s="19">
        <v>34</v>
      </c>
      <c r="C25" s="19">
        <v>2</v>
      </c>
      <c r="D25" s="19">
        <v>7</v>
      </c>
      <c r="E25" s="19">
        <v>7</v>
      </c>
      <c r="F25" s="19">
        <v>5</v>
      </c>
      <c r="G25" s="19">
        <v>3</v>
      </c>
      <c r="H25" s="19">
        <v>7</v>
      </c>
      <c r="I25" s="19"/>
      <c r="J25" s="20">
        <f t="shared" si="1"/>
        <v>65</v>
      </c>
      <c r="K25" s="22">
        <f>J25*100/J26</f>
        <v>0.13586672519387136</v>
      </c>
    </row>
    <row r="26" spans="1:11" ht="15" customHeight="1">
      <c r="A26" s="25" t="s">
        <v>19</v>
      </c>
      <c r="B26" s="31">
        <f aca="true" t="shared" si="2" ref="B26:I26">SUM(B16:B25)</f>
        <v>19479</v>
      </c>
      <c r="C26" s="31">
        <f t="shared" si="2"/>
        <v>2227</v>
      </c>
      <c r="D26" s="31">
        <f t="shared" si="2"/>
        <v>7047</v>
      </c>
      <c r="E26" s="31">
        <f t="shared" si="2"/>
        <v>8025</v>
      </c>
      <c r="F26" s="31">
        <f t="shared" si="2"/>
        <v>5074</v>
      </c>
      <c r="G26" s="31">
        <f t="shared" si="2"/>
        <v>2283</v>
      </c>
      <c r="H26" s="31">
        <f t="shared" si="2"/>
        <v>3627</v>
      </c>
      <c r="I26" s="31">
        <f t="shared" si="2"/>
        <v>79</v>
      </c>
      <c r="J26" s="32">
        <f t="shared" si="1"/>
        <v>47841</v>
      </c>
      <c r="K26" s="33">
        <v>100</v>
      </c>
    </row>
    <row r="27" spans="1:11" ht="15.7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5" customHeight="1">
      <c r="A28" s="59" t="s">
        <v>59</v>
      </c>
      <c r="B28" s="60"/>
      <c r="C28" s="60"/>
      <c r="D28" s="60"/>
      <c r="E28" s="60"/>
      <c r="F28" s="60"/>
      <c r="G28" s="35"/>
      <c r="H28" s="57" t="s">
        <v>58</v>
      </c>
      <c r="I28" s="57"/>
      <c r="J28" s="57"/>
      <c r="K28" s="58"/>
    </row>
    <row r="29" spans="1:11" ht="15" customHeight="1">
      <c r="A29" s="40" t="s">
        <v>17</v>
      </c>
      <c r="B29" s="62" t="s">
        <v>44</v>
      </c>
      <c r="C29" s="62"/>
      <c r="D29" s="62"/>
      <c r="E29" s="62"/>
      <c r="F29" s="62"/>
      <c r="G29" s="36"/>
      <c r="H29" s="61" t="s">
        <v>34</v>
      </c>
      <c r="I29" s="61"/>
      <c r="J29" s="61"/>
      <c r="K29" s="61"/>
    </row>
    <row r="30" spans="1:11" ht="15" customHeight="1">
      <c r="A30" s="41" t="s">
        <v>31</v>
      </c>
      <c r="B30" s="47" t="s">
        <v>52</v>
      </c>
      <c r="C30" s="47"/>
      <c r="D30" s="47"/>
      <c r="E30" s="47"/>
      <c r="F30" s="47"/>
      <c r="G30" s="36"/>
      <c r="H30" s="48" t="s">
        <v>36</v>
      </c>
      <c r="I30" s="48"/>
      <c r="J30" s="48"/>
      <c r="K30" s="48"/>
    </row>
    <row r="31" spans="1:11" ht="15" customHeight="1">
      <c r="A31" s="40" t="s">
        <v>24</v>
      </c>
      <c r="B31" s="52" t="s">
        <v>43</v>
      </c>
      <c r="C31" s="52"/>
      <c r="D31" s="52"/>
      <c r="E31" s="52"/>
      <c r="F31" s="52"/>
      <c r="G31" s="37"/>
      <c r="H31" s="49" t="s">
        <v>33</v>
      </c>
      <c r="I31" s="49"/>
      <c r="J31" s="49"/>
      <c r="K31" s="49"/>
    </row>
    <row r="32" spans="1:11" ht="15" customHeight="1">
      <c r="A32" s="41" t="s">
        <v>18</v>
      </c>
      <c r="B32" s="47" t="s">
        <v>45</v>
      </c>
      <c r="C32" s="47"/>
      <c r="D32" s="47"/>
      <c r="E32" s="47"/>
      <c r="F32" s="47"/>
      <c r="G32" s="36"/>
      <c r="H32" s="48" t="s">
        <v>35</v>
      </c>
      <c r="I32" s="48"/>
      <c r="J32" s="48"/>
      <c r="K32" s="48"/>
    </row>
    <row r="33" spans="1:11" ht="15" customHeight="1">
      <c r="A33" s="40" t="s">
        <v>29</v>
      </c>
      <c r="B33" s="52" t="s">
        <v>51</v>
      </c>
      <c r="C33" s="52"/>
      <c r="D33" s="52"/>
      <c r="E33" s="52"/>
      <c r="F33" s="52"/>
      <c r="G33" s="38"/>
      <c r="H33" s="50" t="s">
        <v>38</v>
      </c>
      <c r="I33" s="50"/>
      <c r="J33" s="50"/>
      <c r="K33" s="50"/>
    </row>
    <row r="34" spans="1:11" ht="15" customHeight="1">
      <c r="A34" s="41" t="s">
        <v>25</v>
      </c>
      <c r="B34" s="47" t="s">
        <v>46</v>
      </c>
      <c r="C34" s="47"/>
      <c r="D34" s="47"/>
      <c r="E34" s="47"/>
      <c r="F34" s="47"/>
      <c r="G34" s="36"/>
      <c r="H34" s="39" t="s">
        <v>37</v>
      </c>
      <c r="I34" s="39"/>
      <c r="J34" s="39"/>
      <c r="K34" s="39"/>
    </row>
    <row r="35" spans="1:11" ht="15" customHeight="1">
      <c r="A35" s="40" t="s">
        <v>26</v>
      </c>
      <c r="B35" s="52" t="s">
        <v>47</v>
      </c>
      <c r="C35" s="52"/>
      <c r="D35" s="52"/>
      <c r="E35" s="52"/>
      <c r="F35" s="52"/>
      <c r="G35" s="38"/>
      <c r="H35" s="50" t="s">
        <v>39</v>
      </c>
      <c r="I35" s="50"/>
      <c r="J35" s="50"/>
      <c r="K35" s="50"/>
    </row>
    <row r="36" spans="1:11" ht="15" customHeight="1">
      <c r="A36" s="41" t="s">
        <v>23</v>
      </c>
      <c r="B36" s="47" t="s">
        <v>48</v>
      </c>
      <c r="C36" s="47"/>
      <c r="D36" s="47"/>
      <c r="E36" s="47"/>
      <c r="F36" s="47"/>
      <c r="G36" s="36"/>
      <c r="H36" s="48" t="s">
        <v>40</v>
      </c>
      <c r="I36" s="48"/>
      <c r="J36" s="48"/>
      <c r="K36" s="48"/>
    </row>
    <row r="37" spans="1:11" ht="15" customHeight="1">
      <c r="A37" s="40" t="s">
        <v>55</v>
      </c>
      <c r="B37" s="52" t="s">
        <v>49</v>
      </c>
      <c r="C37" s="52"/>
      <c r="D37" s="52"/>
      <c r="E37" s="52"/>
      <c r="F37" s="52"/>
      <c r="G37" s="38"/>
      <c r="H37" s="50" t="s">
        <v>41</v>
      </c>
      <c r="I37" s="50"/>
      <c r="J37" s="50"/>
      <c r="K37" s="50"/>
    </row>
    <row r="38" spans="1:11" ht="15" customHeight="1">
      <c r="A38" s="41" t="s">
        <v>27</v>
      </c>
      <c r="B38" s="47" t="s">
        <v>50</v>
      </c>
      <c r="C38" s="47"/>
      <c r="D38" s="47"/>
      <c r="E38" s="47"/>
      <c r="F38" s="47"/>
      <c r="G38" s="36"/>
      <c r="H38" s="48" t="s">
        <v>42</v>
      </c>
      <c r="I38" s="48"/>
      <c r="J38" s="48"/>
      <c r="K38" s="48"/>
    </row>
    <row r="39" ht="15" customHeight="1"/>
    <row r="40" spans="1:10" ht="13.5" customHeight="1">
      <c r="A40" s="53" t="s">
        <v>57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1" ht="15" customHeight="1">
      <c r="A41" s="51" t="s">
        <v>60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0" ht="13.5" customHeight="1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54"/>
    </row>
  </sheetData>
  <sheetProtection/>
  <mergeCells count="26">
    <mergeCell ref="A42:J42"/>
    <mergeCell ref="A14:K14"/>
    <mergeCell ref="A1:K1"/>
    <mergeCell ref="B35:F35"/>
    <mergeCell ref="B36:F36"/>
    <mergeCell ref="H28:K28"/>
    <mergeCell ref="B34:F34"/>
    <mergeCell ref="A28:F28"/>
    <mergeCell ref="H29:K29"/>
    <mergeCell ref="B29:F29"/>
    <mergeCell ref="A40:J40"/>
    <mergeCell ref="H35:K35"/>
    <mergeCell ref="H36:K36"/>
    <mergeCell ref="H37:K37"/>
    <mergeCell ref="H38:K38"/>
    <mergeCell ref="B37:F37"/>
    <mergeCell ref="B38:F38"/>
    <mergeCell ref="H30:K30"/>
    <mergeCell ref="H31:K31"/>
    <mergeCell ref="H32:K32"/>
    <mergeCell ref="H33:K33"/>
    <mergeCell ref="A41:K41"/>
    <mergeCell ref="B30:F30"/>
    <mergeCell ref="B31:F31"/>
    <mergeCell ref="B33:F33"/>
    <mergeCell ref="B32:F32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2019-03-21T11:50:08Z</dcterms:modified>
  <cp:category/>
  <cp:version/>
  <cp:contentType/>
  <cp:contentStatus/>
</cp:coreProperties>
</file>