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Hoja3" sheetId="1" r:id="rId1"/>
  </sheets>
  <definedNames>
    <definedName name="_xlnm.Print_Area" localSheetId="0">'Hoja3'!$A$1:$J$50</definedName>
  </definedNames>
  <calcPr fullCalcOnLoad="1"/>
</workbook>
</file>

<file path=xl/sharedStrings.xml><?xml version="1.0" encoding="utf-8"?>
<sst xmlns="http://schemas.openxmlformats.org/spreadsheetml/2006/main" count="90" uniqueCount="73">
  <si>
    <t>MUNICIPIO</t>
  </si>
  <si>
    <t>Censo electoral</t>
  </si>
  <si>
    <t>Votos emitidos</t>
  </si>
  <si>
    <t>%</t>
  </si>
  <si>
    <t>Abstención</t>
  </si>
  <si>
    <t>Votos nulos</t>
  </si>
  <si>
    <t>Votos a candidatura</t>
  </si>
  <si>
    <t>Votos Válidos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</si>
  <si>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</si>
  <si>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</si>
  <si>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</si>
  <si>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</si>
  <si>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</si>
  <si>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</si>
  <si>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</si>
  <si>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</si>
  <si>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PSOE</t>
  </si>
  <si>
    <t>CC-PNC</t>
  </si>
  <si>
    <t>PP</t>
  </si>
  <si>
    <t>TOTAL</t>
  </si>
  <si>
    <r>
      <t xml:space="preserve"> </t>
    </r>
    <r>
      <rPr>
        <b/>
        <sz val="7"/>
        <color indexed="9"/>
        <rFont val="Verdana"/>
        <family val="2"/>
      </rPr>
      <t xml:space="preserve">VOTOS A CANDIDATURA </t>
    </r>
  </si>
  <si>
    <t>PARTIDOS</t>
  </si>
  <si>
    <t>Votos Blanco</t>
  </si>
  <si>
    <t>UPyD</t>
  </si>
  <si>
    <t>PODEMOS</t>
  </si>
  <si>
    <t>C`s</t>
  </si>
  <si>
    <t>PACMA</t>
  </si>
  <si>
    <t>VOX</t>
  </si>
  <si>
    <t>PCPC</t>
  </si>
  <si>
    <t>PH</t>
  </si>
  <si>
    <t>SAIn</t>
  </si>
  <si>
    <t>RECORTES C</t>
  </si>
  <si>
    <r>
      <t xml:space="preserve">                            </t>
    </r>
    <r>
      <rPr>
        <b/>
        <sz val="7"/>
        <color indexed="9"/>
        <rFont val="Verdana"/>
        <family val="2"/>
      </rPr>
      <t>ELECCIONES AL CONGRESO DE DIPUTADOS 2016 (26 de junio de 2016)</t>
    </r>
  </si>
  <si>
    <t>JXC</t>
  </si>
  <si>
    <t>Población (2015)</t>
  </si>
  <si>
    <t>Matilde Pastora Asian González </t>
  </si>
  <si>
    <t>Guillermo Carlos Mariscal Anaya </t>
  </si>
  <si>
    <t>Sebastián Franquis Vera </t>
  </si>
  <si>
    <t>Pedro Quevedo Iturbe </t>
  </si>
  <si>
    <t>María del Carmen Pita Cárdenes </t>
  </si>
  <si>
    <t>Carmen Valido Pérez </t>
  </si>
  <si>
    <t>Saúl Ramírez Freire </t>
  </si>
  <si>
    <t>C´s</t>
  </si>
  <si>
    <t>UdP</t>
  </si>
  <si>
    <t>PARTIDOS POLÍTICOS</t>
  </si>
  <si>
    <t xml:space="preserve">PSOE-NC       </t>
  </si>
  <si>
    <t xml:space="preserve">CC-PNC    </t>
  </si>
  <si>
    <t xml:space="preserve">PODEMOS- IU    </t>
  </si>
  <si>
    <t xml:space="preserve">PP         </t>
  </si>
  <si>
    <t xml:space="preserve">PARTIDO POPULAR                                   </t>
  </si>
  <si>
    <t xml:space="preserve">C's        </t>
  </si>
  <si>
    <t xml:space="preserve">CIUDADANOS-PARTIDO DE LA CIUDADANÍA               </t>
  </si>
  <si>
    <t xml:space="preserve">PACMA      </t>
  </si>
  <si>
    <t>RECORTES CE</t>
  </si>
  <si>
    <t xml:space="preserve">RECORTES CERO-GRUPO VERDE                         </t>
  </si>
  <si>
    <t xml:space="preserve">PCPC       </t>
  </si>
  <si>
    <t xml:space="preserve">PARTIDO COMUNISTA       </t>
  </si>
  <si>
    <t>UNIÓN PROGRESO Y DEMOCRACIA</t>
  </si>
  <si>
    <t xml:space="preserve">PARTIDO SOCIALISTA -NUEVA CANARIAS                 </t>
  </si>
  <si>
    <t>PODEMOS-IZAQUIERDA UNIDA</t>
  </si>
  <si>
    <t>UNIÓN del PUEBLO</t>
  </si>
  <si>
    <t>PARTIDO HUMANISTA</t>
  </si>
  <si>
    <t>SOLIDARIDAD Y AUTOGESTIÓN INTERNACIONALISTA</t>
  </si>
  <si>
    <t>PSOE-NC</t>
  </si>
  <si>
    <t>Mª del Carmen Hernández Bento </t>
  </si>
  <si>
    <t>CANDIDATOS ELECTOS</t>
  </si>
  <si>
    <t xml:space="preserve">COALICIÓN CANARIA - P. NACIONALISTA CANARIO  </t>
  </si>
  <si>
    <t xml:space="preserve">P.ANIMALISTA CONTRA EL MALTRATO ANIMAL      </t>
  </si>
  <si>
    <t xml:space="preserve">Votos y porcentaje calculado sobre el total de "votos a candidatura" de cada territorio. </t>
  </si>
  <si>
    <t>INFOELECTORAL</t>
  </si>
  <si>
    <t>Sistema de Información Electoral</t>
  </si>
  <si>
    <t xml:space="preserve">ELABORACIÓN: Cabildo de Lanzarote. Centro de Datos. </t>
  </si>
  <si>
    <t>FUENTE: Ministerio del Interior e ISTAC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</si>
</sst>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7"/>
      <name val="Verdana"/>
      <family val="2"/>
    </font>
    <font>
      <sz val="7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Verdana"/>
      <family val="2"/>
    </font>
    <font>
      <sz val="7"/>
      <color indexed="10"/>
      <name val="Verdana"/>
      <family val="2"/>
    </font>
    <font>
      <b/>
      <sz val="7"/>
      <color indexed="8"/>
      <name val="Verdana"/>
      <family val="2"/>
    </font>
    <font>
      <b/>
      <sz val="7"/>
      <name val="Verdana"/>
      <family val="2"/>
    </font>
    <font>
      <b/>
      <sz val="8"/>
      <name val="Verdana"/>
      <family val="2"/>
    </font>
    <font>
      <b/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34" borderId="10" xfId="54" applyFont="1" applyFill="1" applyBorder="1" applyAlignment="1">
      <alignment horizontal="left" vertical="center"/>
      <protection/>
    </xf>
    <xf numFmtId="49" fontId="6" fillId="34" borderId="11" xfId="54" applyNumberFormat="1" applyFont="1" applyFill="1" applyBorder="1" applyAlignment="1">
      <alignment horizontal="center" vertical="center" wrapText="1"/>
      <protection/>
    </xf>
    <xf numFmtId="49" fontId="6" fillId="34" borderId="11" xfId="54" applyNumberFormat="1" applyFont="1" applyFill="1" applyBorder="1" applyAlignment="1">
      <alignment horizontal="center" vertical="center"/>
      <protection/>
    </xf>
    <xf numFmtId="3" fontId="4" fillId="0" borderId="12" xfId="0" applyNumberFormat="1" applyFont="1" applyBorder="1" applyAlignment="1">
      <alignment horizontal="right" vertical="center" indent="1"/>
    </xf>
    <xf numFmtId="168" fontId="4" fillId="0" borderId="12" xfId="0" applyNumberFormat="1" applyFont="1" applyBorder="1" applyAlignment="1">
      <alignment horizontal="right" vertical="center" indent="1"/>
    </xf>
    <xf numFmtId="3" fontId="4" fillId="33" borderId="12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horizontal="center"/>
    </xf>
    <xf numFmtId="0" fontId="6" fillId="35" borderId="13" xfId="0" applyFont="1" applyFill="1" applyBorder="1" applyAlignment="1">
      <alignment horizontal="left" vertical="center"/>
    </xf>
    <xf numFmtId="49" fontId="6" fillId="34" borderId="10" xfId="54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right" vertical="center" indent="1"/>
    </xf>
    <xf numFmtId="3" fontId="10" fillId="0" borderId="10" xfId="0" applyNumberFormat="1" applyFont="1" applyBorder="1" applyAlignment="1">
      <alignment horizontal="right" vertical="center" inden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indent="1"/>
    </xf>
    <xf numFmtId="3" fontId="4" fillId="36" borderId="10" xfId="0" applyNumberFormat="1" applyFont="1" applyFill="1" applyBorder="1" applyAlignment="1">
      <alignment horizontal="right" vertical="center" indent="1"/>
    </xf>
    <xf numFmtId="168" fontId="4" fillId="36" borderId="10" xfId="0" applyNumberFormat="1" applyFont="1" applyFill="1" applyBorder="1" applyAlignment="1">
      <alignment horizontal="right" vertical="center" indent="1"/>
    </xf>
    <xf numFmtId="3" fontId="10" fillId="36" borderId="10" xfId="0" applyNumberFormat="1" applyFont="1" applyFill="1" applyBorder="1" applyAlignment="1">
      <alignment horizontal="right" vertical="center" indent="1"/>
    </xf>
    <xf numFmtId="168" fontId="4" fillId="0" borderId="12" xfId="0" applyNumberFormat="1" applyFont="1" applyBorder="1" applyAlignment="1">
      <alignment horizontal="right" vertical="center" indent="2"/>
    </xf>
    <xf numFmtId="168" fontId="4" fillId="36" borderId="10" xfId="0" applyNumberFormat="1" applyFont="1" applyFill="1" applyBorder="1" applyAlignment="1">
      <alignment horizontal="right" vertical="center" indent="2"/>
    </xf>
    <xf numFmtId="2" fontId="4" fillId="36" borderId="10" xfId="0" applyNumberFormat="1" applyFont="1" applyFill="1" applyBorder="1" applyAlignment="1">
      <alignment horizontal="right" vertical="center" indent="2"/>
    </xf>
    <xf numFmtId="3" fontId="10" fillId="36" borderId="10" xfId="0" applyNumberFormat="1" applyFont="1" applyFill="1" applyBorder="1" applyAlignment="1">
      <alignment horizontal="left" vertical="center" indent="1"/>
    </xf>
    <xf numFmtId="3" fontId="10" fillId="0" borderId="12" xfId="0" applyNumberFormat="1" applyFont="1" applyBorder="1" applyAlignment="1">
      <alignment vertical="center"/>
    </xf>
    <xf numFmtId="3" fontId="10" fillId="36" borderId="10" xfId="0" applyNumberFormat="1" applyFont="1" applyFill="1" applyBorder="1" applyAlignment="1">
      <alignment vertical="center"/>
    </xf>
    <xf numFmtId="3" fontId="10" fillId="0" borderId="10" xfId="0" applyNumberFormat="1" applyFont="1" applyBorder="1" applyAlignment="1">
      <alignment horizontal="left" vertical="center" indent="1"/>
    </xf>
    <xf numFmtId="0" fontId="4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left" vertical="center" indent="1"/>
    </xf>
    <xf numFmtId="3" fontId="10" fillId="0" borderId="0" xfId="0" applyNumberFormat="1" applyFont="1" applyBorder="1" applyAlignment="1">
      <alignment horizontal="left" vertical="center"/>
    </xf>
    <xf numFmtId="3" fontId="10" fillId="36" borderId="0" xfId="0" applyNumberFormat="1" applyFont="1" applyFill="1" applyBorder="1" applyAlignment="1">
      <alignment horizontal="left" vertical="center" indent="1"/>
    </xf>
    <xf numFmtId="3" fontId="10" fillId="36" borderId="0" xfId="0" applyNumberFormat="1" applyFont="1" applyFill="1" applyBorder="1" applyAlignment="1">
      <alignment horizontal="left" vertical="center"/>
    </xf>
    <xf numFmtId="3" fontId="11" fillId="36" borderId="0" xfId="0" applyNumberFormat="1" applyFont="1" applyFill="1" applyBorder="1" applyAlignment="1">
      <alignment horizontal="left" vertical="center"/>
    </xf>
    <xf numFmtId="3" fontId="10" fillId="36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left" vertical="center" indent="1"/>
    </xf>
    <xf numFmtId="3" fontId="10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2" fillId="36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37" borderId="13" xfId="54" applyFont="1" applyFill="1" applyBorder="1" applyAlignment="1">
      <alignment horizontal="left" vertical="center" wrapText="1"/>
      <protection/>
    </xf>
    <xf numFmtId="3" fontId="9" fillId="37" borderId="10" xfId="54" applyNumberFormat="1" applyFont="1" applyFill="1" applyBorder="1" applyAlignment="1">
      <alignment horizontal="right" vertical="center" wrapText="1" indent="1"/>
      <protection/>
    </xf>
    <xf numFmtId="3" fontId="9" fillId="37" borderId="13" xfId="54" applyNumberFormat="1" applyFont="1" applyFill="1" applyBorder="1" applyAlignment="1">
      <alignment horizontal="right" vertical="center" wrapText="1" indent="1"/>
      <protection/>
    </xf>
    <xf numFmtId="3" fontId="9" fillId="37" borderId="12" xfId="0" applyNumberFormat="1" applyFont="1" applyFill="1" applyBorder="1" applyAlignment="1">
      <alignment horizontal="right" vertical="center" indent="2"/>
    </xf>
    <xf numFmtId="3" fontId="10" fillId="37" borderId="12" xfId="0" applyNumberFormat="1" applyFont="1" applyFill="1" applyBorder="1" applyAlignment="1">
      <alignment horizontal="right" vertical="center" indent="1"/>
    </xf>
    <xf numFmtId="0" fontId="6" fillId="38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5" fillId="38" borderId="14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30" fillId="0" borderId="0" xfId="46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foelectoral.interior.gob.es/opencms/es/elecciones-celebradas/resultados-electorales/" TargetMode="External" /><Relationship Id="rId2" Type="http://schemas.openxmlformats.org/officeDocument/2006/relationships/hyperlink" Target="http://www.gobiernodecanarias.org/istac/estadisticas/sociedad/elecciones/Elecciones/C00010A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130" zoomScaleNormal="130" zoomScalePageLayoutView="0" workbookViewId="0" topLeftCell="A1">
      <selection activeCell="A1" sqref="A1:IV16384"/>
    </sheetView>
  </sheetViews>
  <sheetFormatPr defaultColWidth="11.421875" defaultRowHeight="12.75"/>
  <cols>
    <col min="1" max="1" width="13.28125" style="1" customWidth="1"/>
    <col min="2" max="2" width="10.00390625" style="1" customWidth="1"/>
    <col min="3" max="4" width="8.7109375" style="1" customWidth="1"/>
    <col min="5" max="5" width="10.00390625" style="1" customWidth="1"/>
    <col min="6" max="7" width="7.7109375" style="1" customWidth="1"/>
    <col min="8" max="9" width="8.7109375" style="1" customWidth="1"/>
    <col min="10" max="10" width="10.00390625" style="1" customWidth="1"/>
    <col min="11" max="16384" width="11.421875" style="1" customWidth="1"/>
  </cols>
  <sheetData>
    <row r="1" spans="1:10" s="2" customFormat="1" ht="22.5" customHeight="1">
      <c r="A1" s="53" t="s">
        <v>32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3.5" customHeight="1">
      <c r="A2" s="3"/>
      <c r="B2" s="4"/>
      <c r="C2" s="4"/>
      <c r="D2" s="4"/>
      <c r="E2" s="4"/>
      <c r="F2" s="4"/>
      <c r="G2" s="4"/>
      <c r="H2" s="4"/>
      <c r="I2" s="4"/>
      <c r="J2" s="5"/>
    </row>
    <row r="3" spans="1:10" ht="22.5" customHeight="1">
      <c r="A3" s="6" t="s">
        <v>0</v>
      </c>
      <c r="B3" s="7" t="s">
        <v>34</v>
      </c>
      <c r="C3" s="7" t="s">
        <v>1</v>
      </c>
      <c r="D3" s="7" t="s">
        <v>2</v>
      </c>
      <c r="E3" s="8" t="s">
        <v>4</v>
      </c>
      <c r="F3" s="7" t="s">
        <v>3</v>
      </c>
      <c r="G3" s="7" t="s">
        <v>5</v>
      </c>
      <c r="H3" s="7" t="s">
        <v>22</v>
      </c>
      <c r="I3" s="7" t="s">
        <v>7</v>
      </c>
      <c r="J3" s="7" t="s">
        <v>6</v>
      </c>
    </row>
    <row r="4" spans="1:10" ht="13.5" customHeight="1">
      <c r="A4" s="27" t="s">
        <v>8</v>
      </c>
      <c r="B4" s="9">
        <v>56940</v>
      </c>
      <c r="C4" s="9">
        <v>39300</v>
      </c>
      <c r="D4" s="9">
        <v>20154</v>
      </c>
      <c r="E4" s="11">
        <v>18777</v>
      </c>
      <c r="F4" s="10">
        <f>E4*100/C4</f>
        <v>47.778625954198475</v>
      </c>
      <c r="G4" s="9">
        <v>229</v>
      </c>
      <c r="H4" s="9">
        <v>140</v>
      </c>
      <c r="I4" s="9">
        <v>20294</v>
      </c>
      <c r="J4" s="9">
        <v>20154</v>
      </c>
    </row>
    <row r="5" spans="1:10" ht="13.5" customHeight="1">
      <c r="A5" s="28" t="s">
        <v>9</v>
      </c>
      <c r="B5" s="20">
        <v>4755</v>
      </c>
      <c r="C5" s="20">
        <f>E5+D5</f>
        <v>3558</v>
      </c>
      <c r="D5" s="20">
        <v>2341</v>
      </c>
      <c r="E5" s="20">
        <v>1217</v>
      </c>
      <c r="F5" s="21">
        <f aca="true" t="shared" si="0" ref="F5:F10">E5*100/C5</f>
        <v>34.20460933108488</v>
      </c>
      <c r="G5" s="20">
        <v>40</v>
      </c>
      <c r="H5" s="20">
        <v>28</v>
      </c>
      <c r="I5" s="20">
        <f aca="true" t="shared" si="1" ref="I5:I10">D5-G5</f>
        <v>2301</v>
      </c>
      <c r="J5" s="20">
        <f>I5-H5</f>
        <v>2273</v>
      </c>
    </row>
    <row r="6" spans="1:10" ht="13.5" customHeight="1">
      <c r="A6" s="27" t="s">
        <v>10</v>
      </c>
      <c r="B6" s="9">
        <v>18402</v>
      </c>
      <c r="C6" s="9">
        <f>E6+D6</f>
        <v>12552</v>
      </c>
      <c r="D6" s="9">
        <v>7609</v>
      </c>
      <c r="E6" s="11">
        <v>4943</v>
      </c>
      <c r="F6" s="10">
        <f t="shared" si="0"/>
        <v>39.38017845761632</v>
      </c>
      <c r="G6" s="9">
        <v>62</v>
      </c>
      <c r="H6" s="9">
        <v>54</v>
      </c>
      <c r="I6" s="9">
        <f t="shared" si="1"/>
        <v>7547</v>
      </c>
      <c r="J6" s="9">
        <f>I6-H6</f>
        <v>7493</v>
      </c>
    </row>
    <row r="7" spans="1:10" ht="13.5" customHeight="1">
      <c r="A7" s="28" t="s">
        <v>11</v>
      </c>
      <c r="B7" s="20">
        <v>21454</v>
      </c>
      <c r="C7" s="20">
        <f>E7+D7</f>
        <v>13735</v>
      </c>
      <c r="D7" s="20">
        <v>8545</v>
      </c>
      <c r="E7" s="20">
        <v>5190</v>
      </c>
      <c r="F7" s="21">
        <f t="shared" si="0"/>
        <v>37.78667637422643</v>
      </c>
      <c r="G7" s="20">
        <v>106</v>
      </c>
      <c r="H7" s="20">
        <v>77</v>
      </c>
      <c r="I7" s="20">
        <f t="shared" si="1"/>
        <v>8439</v>
      </c>
      <c r="J7" s="20">
        <f>I7-H7</f>
        <v>8362</v>
      </c>
    </row>
    <row r="8" spans="1:10" ht="13.5" customHeight="1">
      <c r="A8" s="27" t="s">
        <v>12</v>
      </c>
      <c r="B8" s="9">
        <v>20019</v>
      </c>
      <c r="C8" s="9">
        <f>E8+D8</f>
        <v>9776</v>
      </c>
      <c r="D8" s="9">
        <v>5476</v>
      </c>
      <c r="E8" s="11">
        <v>4300</v>
      </c>
      <c r="F8" s="10">
        <f t="shared" si="0"/>
        <v>43.98527004909984</v>
      </c>
      <c r="G8" s="9">
        <v>75</v>
      </c>
      <c r="H8" s="9">
        <v>43</v>
      </c>
      <c r="I8" s="9">
        <f t="shared" si="1"/>
        <v>5401</v>
      </c>
      <c r="J8" s="9">
        <f>I8-H8</f>
        <v>5358</v>
      </c>
    </row>
    <row r="9" spans="1:10" ht="13.5" customHeight="1">
      <c r="A9" s="28" t="s">
        <v>13</v>
      </c>
      <c r="B9" s="20">
        <v>5824</v>
      </c>
      <c r="C9" s="20">
        <f>E9+D9</f>
        <v>4152</v>
      </c>
      <c r="D9" s="20">
        <v>2530</v>
      </c>
      <c r="E9" s="20">
        <v>1622</v>
      </c>
      <c r="F9" s="21">
        <f t="shared" si="0"/>
        <v>39.065510597302506</v>
      </c>
      <c r="G9" s="20">
        <v>32</v>
      </c>
      <c r="H9" s="20">
        <v>32</v>
      </c>
      <c r="I9" s="20">
        <f t="shared" si="1"/>
        <v>2498</v>
      </c>
      <c r="J9" s="20">
        <f>I9-H9</f>
        <v>2466</v>
      </c>
    </row>
    <row r="10" spans="1:10" ht="13.5" customHeight="1">
      <c r="A10" s="27" t="s">
        <v>14</v>
      </c>
      <c r="B10" s="9">
        <v>15815</v>
      </c>
      <c r="C10" s="9">
        <f>E10+D10</f>
        <v>7873</v>
      </c>
      <c r="D10" s="9">
        <v>3975</v>
      </c>
      <c r="E10" s="11">
        <v>3898</v>
      </c>
      <c r="F10" s="10">
        <f t="shared" si="0"/>
        <v>49.51098691731233</v>
      </c>
      <c r="G10" s="9">
        <v>32</v>
      </c>
      <c r="H10" s="9">
        <v>27</v>
      </c>
      <c r="I10" s="9">
        <f t="shared" si="1"/>
        <v>3943</v>
      </c>
      <c r="J10" s="9">
        <f>I10-H10</f>
        <v>3916</v>
      </c>
    </row>
    <row r="11" spans="1:10" ht="13.5" customHeight="1">
      <c r="A11" s="45" t="s">
        <v>15</v>
      </c>
      <c r="B11" s="49">
        <v>143209</v>
      </c>
      <c r="C11" s="49">
        <f>SUM(C4:C10)</f>
        <v>90946</v>
      </c>
      <c r="D11" s="49">
        <f aca="true" t="shared" si="2" ref="D11:J11">SUM(D4:D10)</f>
        <v>50630</v>
      </c>
      <c r="E11" s="49">
        <f t="shared" si="2"/>
        <v>39947</v>
      </c>
      <c r="F11" s="49">
        <f t="shared" si="2"/>
        <v>291.7118576808408</v>
      </c>
      <c r="G11" s="49">
        <f t="shared" si="2"/>
        <v>576</v>
      </c>
      <c r="H11" s="49">
        <f t="shared" si="2"/>
        <v>401</v>
      </c>
      <c r="I11" s="49">
        <f t="shared" si="2"/>
        <v>50423</v>
      </c>
      <c r="J11" s="49">
        <f t="shared" si="2"/>
        <v>50022</v>
      </c>
    </row>
    <row r="12" spans="1:8" ht="15" customHeight="1">
      <c r="A12" s="12"/>
      <c r="B12" s="12"/>
      <c r="C12" s="12"/>
      <c r="D12" s="12"/>
      <c r="E12" s="12"/>
      <c r="F12" s="12"/>
      <c r="G12" s="12"/>
      <c r="H12" s="12"/>
    </row>
    <row r="13" spans="1:10" ht="22.5" customHeight="1">
      <c r="A13" s="55" t="s">
        <v>20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1:10" ht="22.5" customHeight="1">
      <c r="A14" s="13" t="s">
        <v>21</v>
      </c>
      <c r="B14" s="17" t="s">
        <v>8</v>
      </c>
      <c r="C14" s="17" t="s">
        <v>9</v>
      </c>
      <c r="D14" s="18" t="s">
        <v>10</v>
      </c>
      <c r="E14" s="17" t="s">
        <v>11</v>
      </c>
      <c r="F14" s="18" t="s">
        <v>12</v>
      </c>
      <c r="G14" s="18" t="s">
        <v>13</v>
      </c>
      <c r="H14" s="17" t="s">
        <v>14</v>
      </c>
      <c r="I14" s="14" t="s">
        <v>19</v>
      </c>
      <c r="J14" s="7" t="s">
        <v>3</v>
      </c>
    </row>
    <row r="15" spans="1:10" ht="15" customHeight="1">
      <c r="A15" s="29" t="s">
        <v>16</v>
      </c>
      <c r="B15" s="15">
        <v>5689</v>
      </c>
      <c r="C15" s="15">
        <v>510</v>
      </c>
      <c r="D15" s="15">
        <v>1739</v>
      </c>
      <c r="E15" s="15">
        <v>1788</v>
      </c>
      <c r="F15" s="15">
        <v>1269</v>
      </c>
      <c r="G15" s="15">
        <v>650</v>
      </c>
      <c r="H15" s="15">
        <v>724</v>
      </c>
      <c r="I15" s="16">
        <f>SUM(B15:H15)</f>
        <v>12369</v>
      </c>
      <c r="J15" s="23">
        <f>I15*100/I29</f>
        <v>24.727120067170446</v>
      </c>
    </row>
    <row r="16" spans="1:10" ht="15" customHeight="1">
      <c r="A16" s="26" t="s">
        <v>17</v>
      </c>
      <c r="B16" s="20">
        <v>1627</v>
      </c>
      <c r="C16" s="20">
        <v>444</v>
      </c>
      <c r="D16" s="20">
        <v>487</v>
      </c>
      <c r="E16" s="20">
        <v>1047</v>
      </c>
      <c r="F16" s="20">
        <v>225</v>
      </c>
      <c r="G16" s="20">
        <v>362</v>
      </c>
      <c r="H16" s="20">
        <v>297</v>
      </c>
      <c r="I16" s="22">
        <f aca="true" t="shared" si="3" ref="I16:I29">SUM(B16:H16)</f>
        <v>4489</v>
      </c>
      <c r="J16" s="24">
        <f>I16*100/I29</f>
        <v>8.974051417376355</v>
      </c>
    </row>
    <row r="17" spans="1:10" ht="15" customHeight="1">
      <c r="A17" s="29" t="s">
        <v>24</v>
      </c>
      <c r="B17" s="15">
        <v>4631</v>
      </c>
      <c r="C17" s="15">
        <v>415</v>
      </c>
      <c r="D17" s="15">
        <v>1994</v>
      </c>
      <c r="E17" s="15">
        <v>1856</v>
      </c>
      <c r="F17" s="15">
        <v>1057</v>
      </c>
      <c r="G17" s="15">
        <v>421</v>
      </c>
      <c r="H17" s="19">
        <v>1038</v>
      </c>
      <c r="I17" s="16">
        <f t="shared" si="3"/>
        <v>11412</v>
      </c>
      <c r="J17" s="23">
        <f>I17*100/I29</f>
        <v>22.813961856783017</v>
      </c>
    </row>
    <row r="18" spans="1:10" ht="15" customHeight="1">
      <c r="A18" s="26" t="s">
        <v>18</v>
      </c>
      <c r="B18" s="20">
        <v>5427</v>
      </c>
      <c r="C18" s="20">
        <v>640</v>
      </c>
      <c r="D18" s="20">
        <v>2058</v>
      </c>
      <c r="E18" s="20">
        <v>2250</v>
      </c>
      <c r="F18" s="20">
        <v>1964</v>
      </c>
      <c r="G18" s="20">
        <v>690</v>
      </c>
      <c r="H18" s="20">
        <v>1252</v>
      </c>
      <c r="I18" s="22">
        <f t="shared" si="3"/>
        <v>14281</v>
      </c>
      <c r="J18" s="25">
        <f>I18*100/I29</f>
        <v>28.549438247171246</v>
      </c>
    </row>
    <row r="19" spans="1:10" ht="15" customHeight="1">
      <c r="A19" s="29" t="s">
        <v>25</v>
      </c>
      <c r="B19" s="15">
        <v>2235</v>
      </c>
      <c r="C19" s="15">
        <v>233</v>
      </c>
      <c r="D19" s="15">
        <v>1036</v>
      </c>
      <c r="E19" s="15">
        <v>1284</v>
      </c>
      <c r="F19" s="15">
        <v>726</v>
      </c>
      <c r="G19" s="15">
        <v>302</v>
      </c>
      <c r="H19" s="15">
        <v>493</v>
      </c>
      <c r="I19" s="16">
        <f t="shared" si="3"/>
        <v>6309</v>
      </c>
      <c r="J19" s="23">
        <f>I19*100/I29</f>
        <v>12.612450521770421</v>
      </c>
    </row>
    <row r="20" spans="1:10" ht="15" customHeight="1">
      <c r="A20" s="26" t="s">
        <v>26</v>
      </c>
      <c r="B20" s="20">
        <v>313</v>
      </c>
      <c r="C20" s="20">
        <v>13</v>
      </c>
      <c r="D20" s="20">
        <v>105</v>
      </c>
      <c r="E20" s="20">
        <v>82</v>
      </c>
      <c r="F20" s="20">
        <v>63</v>
      </c>
      <c r="G20" s="20">
        <v>15</v>
      </c>
      <c r="H20" s="20">
        <v>68</v>
      </c>
      <c r="I20" s="22">
        <f t="shared" si="3"/>
        <v>659</v>
      </c>
      <c r="J20" s="24">
        <f>I20*100/I29</f>
        <v>1.3174203350525768</v>
      </c>
    </row>
    <row r="21" spans="1:10" ht="15" customHeight="1">
      <c r="A21" s="29" t="s">
        <v>23</v>
      </c>
      <c r="B21" s="15">
        <v>33</v>
      </c>
      <c r="C21" s="15">
        <v>7</v>
      </c>
      <c r="D21" s="15">
        <v>13</v>
      </c>
      <c r="E21" s="15">
        <v>8</v>
      </c>
      <c r="F21" s="15">
        <v>4</v>
      </c>
      <c r="G21" s="15">
        <v>4</v>
      </c>
      <c r="H21" s="15">
        <v>4</v>
      </c>
      <c r="I21" s="16">
        <f t="shared" si="3"/>
        <v>73</v>
      </c>
      <c r="J21" s="23">
        <f>I21*100/I29</f>
        <v>0.1459357882531686</v>
      </c>
    </row>
    <row r="22" spans="1:10" ht="15" customHeight="1">
      <c r="A22" s="26" t="s">
        <v>33</v>
      </c>
      <c r="B22" s="20">
        <v>11</v>
      </c>
      <c r="C22" s="20">
        <v>1</v>
      </c>
      <c r="D22" s="20">
        <v>3</v>
      </c>
      <c r="E22" s="20">
        <v>2</v>
      </c>
      <c r="F22" s="20">
        <v>3</v>
      </c>
      <c r="G22" s="20">
        <v>0</v>
      </c>
      <c r="H22" s="20">
        <v>5</v>
      </c>
      <c r="I22" s="22">
        <f t="shared" si="3"/>
        <v>25</v>
      </c>
      <c r="J22" s="24">
        <f>I22*100/I29</f>
        <v>0.049978009675742674</v>
      </c>
    </row>
    <row r="23" spans="1:10" ht="15" customHeight="1">
      <c r="A23" s="29" t="s">
        <v>27</v>
      </c>
      <c r="B23" s="15">
        <v>61</v>
      </c>
      <c r="C23" s="15">
        <v>3</v>
      </c>
      <c r="D23" s="15">
        <v>11</v>
      </c>
      <c r="E23" s="15">
        <v>16</v>
      </c>
      <c r="F23" s="15">
        <v>15</v>
      </c>
      <c r="G23" s="15">
        <v>2</v>
      </c>
      <c r="H23" s="15">
        <v>9</v>
      </c>
      <c r="I23" s="16">
        <f t="shared" si="3"/>
        <v>117</v>
      </c>
      <c r="J23" s="23">
        <f>I23*100/I29</f>
        <v>0.23389708528247571</v>
      </c>
    </row>
    <row r="24" spans="1:10" ht="15" customHeight="1">
      <c r="A24" s="26" t="s">
        <v>31</v>
      </c>
      <c r="B24" s="20">
        <v>46</v>
      </c>
      <c r="C24" s="20">
        <v>1</v>
      </c>
      <c r="D24" s="20">
        <v>17</v>
      </c>
      <c r="E24" s="20">
        <v>12</v>
      </c>
      <c r="F24" s="20">
        <v>12</v>
      </c>
      <c r="G24" s="20">
        <v>11</v>
      </c>
      <c r="H24" s="20">
        <v>11</v>
      </c>
      <c r="I24" s="22">
        <f t="shared" si="3"/>
        <v>110</v>
      </c>
      <c r="J24" s="24">
        <f>I24*100/I29</f>
        <v>0.21990324257326777</v>
      </c>
    </row>
    <row r="25" spans="1:10" ht="15" customHeight="1">
      <c r="A25" s="29" t="s">
        <v>28</v>
      </c>
      <c r="B25" s="15">
        <v>38</v>
      </c>
      <c r="C25" s="15">
        <v>4</v>
      </c>
      <c r="D25" s="15">
        <v>12</v>
      </c>
      <c r="E25" s="15">
        <v>4</v>
      </c>
      <c r="F25" s="15">
        <v>8</v>
      </c>
      <c r="G25" s="15">
        <v>2</v>
      </c>
      <c r="H25" s="15">
        <v>4</v>
      </c>
      <c r="I25" s="16">
        <f t="shared" si="3"/>
        <v>72</v>
      </c>
      <c r="J25" s="23">
        <f>I25*100/I29</f>
        <v>0.1439366678661389</v>
      </c>
    </row>
    <row r="26" spans="1:10" ht="15" customHeight="1">
      <c r="A26" s="26" t="s">
        <v>43</v>
      </c>
      <c r="B26" s="20">
        <v>25</v>
      </c>
      <c r="C26" s="20">
        <v>2</v>
      </c>
      <c r="D26" s="20">
        <v>9</v>
      </c>
      <c r="E26" s="20">
        <v>5</v>
      </c>
      <c r="F26" s="20">
        <v>7</v>
      </c>
      <c r="G26" s="20">
        <v>5</v>
      </c>
      <c r="H26" s="20">
        <v>4</v>
      </c>
      <c r="I26" s="22">
        <f t="shared" si="3"/>
        <v>57</v>
      </c>
      <c r="J26" s="24">
        <f>I26*100/I29</f>
        <v>0.1139498620606933</v>
      </c>
    </row>
    <row r="27" spans="1:10" ht="15" customHeight="1">
      <c r="A27" s="29" t="s">
        <v>29</v>
      </c>
      <c r="B27" s="15">
        <v>11</v>
      </c>
      <c r="C27" s="15">
        <v>0</v>
      </c>
      <c r="D27" s="15">
        <v>6</v>
      </c>
      <c r="E27" s="15">
        <v>7</v>
      </c>
      <c r="F27" s="15">
        <v>3</v>
      </c>
      <c r="G27" s="15">
        <v>2</v>
      </c>
      <c r="H27" s="15">
        <v>4</v>
      </c>
      <c r="I27" s="16">
        <f t="shared" si="3"/>
        <v>33</v>
      </c>
      <c r="J27" s="23">
        <f>I27*100/I29</f>
        <v>0.06597097277198033</v>
      </c>
    </row>
    <row r="28" spans="1:10" ht="15" customHeight="1">
      <c r="A28" s="26" t="s">
        <v>30</v>
      </c>
      <c r="B28" s="20">
        <v>7</v>
      </c>
      <c r="C28" s="20">
        <v>0</v>
      </c>
      <c r="D28" s="20">
        <v>3</v>
      </c>
      <c r="E28" s="20">
        <v>1</v>
      </c>
      <c r="F28" s="20">
        <v>2</v>
      </c>
      <c r="G28" s="20">
        <v>0</v>
      </c>
      <c r="H28" s="20">
        <v>3</v>
      </c>
      <c r="I28" s="22">
        <f t="shared" si="3"/>
        <v>16</v>
      </c>
      <c r="J28" s="24">
        <f>I28*100/I29</f>
        <v>0.03198592619247531</v>
      </c>
    </row>
    <row r="29" spans="1:10" ht="15" customHeight="1">
      <c r="A29" s="45" t="s">
        <v>19</v>
      </c>
      <c r="B29" s="46">
        <f aca="true" t="shared" si="4" ref="B29:H29">SUM(B15:B28)</f>
        <v>20154</v>
      </c>
      <c r="C29" s="46">
        <f t="shared" si="4"/>
        <v>2273</v>
      </c>
      <c r="D29" s="46">
        <f t="shared" si="4"/>
        <v>7493</v>
      </c>
      <c r="E29" s="46">
        <f t="shared" si="4"/>
        <v>8362</v>
      </c>
      <c r="F29" s="46">
        <f t="shared" si="4"/>
        <v>5358</v>
      </c>
      <c r="G29" s="46">
        <f t="shared" si="4"/>
        <v>2466</v>
      </c>
      <c r="H29" s="46">
        <f t="shared" si="4"/>
        <v>3916</v>
      </c>
      <c r="I29" s="47">
        <f t="shared" si="3"/>
        <v>50022</v>
      </c>
      <c r="J29" s="48">
        <f>SUM(J15:J28)</f>
        <v>100.00000000000001</v>
      </c>
    </row>
    <row r="32" spans="1:10" ht="9">
      <c r="A32" s="50" t="s">
        <v>44</v>
      </c>
      <c r="B32" s="50"/>
      <c r="C32" s="50"/>
      <c r="D32" s="50"/>
      <c r="E32" s="50"/>
      <c r="F32" s="44"/>
      <c r="G32" s="50" t="s">
        <v>65</v>
      </c>
      <c r="H32" s="50"/>
      <c r="I32" s="50"/>
      <c r="J32" s="50"/>
    </row>
    <row r="33" spans="1:10" ht="12.75" customHeight="1">
      <c r="A33" s="31" t="s">
        <v>45</v>
      </c>
      <c r="B33" s="43" t="s">
        <v>58</v>
      </c>
      <c r="C33" s="43"/>
      <c r="D33" s="43"/>
      <c r="E33" s="43"/>
      <c r="F33" s="42"/>
      <c r="G33" s="39" t="s">
        <v>63</v>
      </c>
      <c r="H33" s="32" t="s">
        <v>37</v>
      </c>
      <c r="I33" s="32"/>
      <c r="J33" s="32"/>
    </row>
    <row r="34" spans="1:10" ht="12.75" customHeight="1">
      <c r="A34" s="33" t="s">
        <v>46</v>
      </c>
      <c r="B34" s="41" t="s">
        <v>66</v>
      </c>
      <c r="C34" s="41"/>
      <c r="D34" s="41"/>
      <c r="E34" s="41"/>
      <c r="F34" s="42"/>
      <c r="G34" s="39"/>
      <c r="H34" s="38" t="s">
        <v>38</v>
      </c>
      <c r="I34" s="38"/>
      <c r="J34" s="38"/>
    </row>
    <row r="35" spans="1:10" ht="12.75" customHeight="1">
      <c r="A35" s="31" t="s">
        <v>47</v>
      </c>
      <c r="B35" s="43" t="s">
        <v>59</v>
      </c>
      <c r="C35" s="43"/>
      <c r="D35" s="43"/>
      <c r="E35" s="43"/>
      <c r="F35" s="42"/>
      <c r="G35" s="36" t="s">
        <v>18</v>
      </c>
      <c r="H35" s="34" t="s">
        <v>64</v>
      </c>
      <c r="I35" s="34"/>
      <c r="J35" s="34"/>
    </row>
    <row r="36" spans="1:10" ht="12.75" customHeight="1">
      <c r="A36" s="33" t="s">
        <v>48</v>
      </c>
      <c r="B36" s="41" t="s">
        <v>49</v>
      </c>
      <c r="C36" s="41"/>
      <c r="D36" s="41"/>
      <c r="E36" s="41"/>
      <c r="F36" s="42"/>
      <c r="G36" s="36"/>
      <c r="H36" s="34" t="s">
        <v>35</v>
      </c>
      <c r="I36" s="35"/>
      <c r="J36" s="35"/>
    </row>
    <row r="37" spans="1:10" ht="12.75" customHeight="1">
      <c r="A37" s="31" t="s">
        <v>50</v>
      </c>
      <c r="B37" s="43" t="s">
        <v>51</v>
      </c>
      <c r="C37" s="43"/>
      <c r="D37" s="43"/>
      <c r="E37" s="43"/>
      <c r="F37" s="42"/>
      <c r="G37" s="36"/>
      <c r="H37" s="34" t="s">
        <v>36</v>
      </c>
      <c r="I37" s="34"/>
      <c r="J37" s="34"/>
    </row>
    <row r="38" spans="1:10" ht="12.75" customHeight="1">
      <c r="A38" s="33" t="s">
        <v>52</v>
      </c>
      <c r="B38" s="41" t="s">
        <v>67</v>
      </c>
      <c r="C38" s="41"/>
      <c r="D38" s="41"/>
      <c r="E38" s="41"/>
      <c r="F38" s="42"/>
      <c r="G38" s="40" t="s">
        <v>24</v>
      </c>
      <c r="H38" s="38" t="s">
        <v>39</v>
      </c>
      <c r="I38" s="38"/>
      <c r="J38" s="38"/>
    </row>
    <row r="39" spans="1:10" ht="12.75" customHeight="1">
      <c r="A39" s="31" t="s">
        <v>23</v>
      </c>
      <c r="B39" s="43" t="s">
        <v>57</v>
      </c>
      <c r="C39" s="43"/>
      <c r="D39" s="43"/>
      <c r="E39" s="43"/>
      <c r="F39" s="42"/>
      <c r="G39" s="40"/>
      <c r="H39" s="32" t="s">
        <v>40</v>
      </c>
      <c r="I39" s="32"/>
      <c r="J39" s="32"/>
    </row>
    <row r="40" spans="1:10" ht="12.75" customHeight="1">
      <c r="A40" s="33" t="s">
        <v>27</v>
      </c>
      <c r="B40" s="41" t="s">
        <v>27</v>
      </c>
      <c r="C40" s="41"/>
      <c r="D40" s="41"/>
      <c r="E40" s="41"/>
      <c r="F40" s="42"/>
      <c r="G40" s="34" t="s">
        <v>42</v>
      </c>
      <c r="H40" s="34" t="s">
        <v>41</v>
      </c>
      <c r="I40" s="34"/>
      <c r="J40" s="34"/>
    </row>
    <row r="41" spans="1:11" ht="12.75" customHeight="1">
      <c r="A41" s="37" t="s">
        <v>53</v>
      </c>
      <c r="B41" s="42" t="s">
        <v>54</v>
      </c>
      <c r="C41" s="42"/>
      <c r="D41" s="42"/>
      <c r="E41" s="42"/>
      <c r="F41" s="42"/>
      <c r="G41" s="30"/>
      <c r="H41" s="32"/>
      <c r="I41" s="32"/>
      <c r="J41" s="32"/>
      <c r="K41" s="32"/>
    </row>
    <row r="42" spans="1:6" ht="12.75" customHeight="1">
      <c r="A42" s="33" t="s">
        <v>55</v>
      </c>
      <c r="B42" s="41" t="s">
        <v>56</v>
      </c>
      <c r="C42" s="41"/>
      <c r="D42" s="41"/>
      <c r="E42" s="41"/>
      <c r="F42" s="42"/>
    </row>
    <row r="43" spans="1:6" ht="12.75" customHeight="1">
      <c r="A43" s="37" t="s">
        <v>43</v>
      </c>
      <c r="B43" s="42" t="s">
        <v>60</v>
      </c>
      <c r="C43" s="42"/>
      <c r="D43" s="42"/>
      <c r="E43" s="42"/>
      <c r="F43" s="42"/>
    </row>
    <row r="44" spans="1:6" ht="12.75" customHeight="1">
      <c r="A44" s="33" t="s">
        <v>29</v>
      </c>
      <c r="B44" s="41" t="s">
        <v>61</v>
      </c>
      <c r="C44" s="41"/>
      <c r="D44" s="41"/>
      <c r="E44" s="41"/>
      <c r="F44" s="42"/>
    </row>
    <row r="45" spans="1:6" ht="12.75" customHeight="1">
      <c r="A45" s="37" t="s">
        <v>30</v>
      </c>
      <c r="B45" s="42" t="s">
        <v>62</v>
      </c>
      <c r="C45" s="42"/>
      <c r="D45" s="42"/>
      <c r="E45" s="42"/>
      <c r="F45" s="42"/>
    </row>
    <row r="46" ht="13.5" customHeight="1"/>
    <row r="47" spans="1:10" ht="13.5" customHeight="1">
      <c r="A47" s="57" t="s">
        <v>68</v>
      </c>
      <c r="B47" s="57"/>
      <c r="C47" s="57"/>
      <c r="D47" s="57"/>
      <c r="E47" s="57"/>
      <c r="F47" s="57"/>
      <c r="G47" s="57"/>
      <c r="H47" s="57"/>
      <c r="I47" s="57"/>
      <c r="J47" s="57"/>
    </row>
    <row r="48" spans="1:10" ht="13.5" customHeight="1">
      <c r="A48" s="51" t="s">
        <v>72</v>
      </c>
      <c r="B48" s="51"/>
      <c r="C48" s="51"/>
      <c r="D48" s="51"/>
      <c r="E48" s="51"/>
      <c r="F48" s="51"/>
      <c r="G48" s="51"/>
      <c r="H48" s="51"/>
      <c r="I48" s="51"/>
      <c r="J48" s="51"/>
    </row>
    <row r="49" spans="4:8" ht="13.5" customHeight="1">
      <c r="D49" s="58" t="s">
        <v>69</v>
      </c>
      <c r="E49" s="58"/>
      <c r="F49" s="58" t="s">
        <v>70</v>
      </c>
      <c r="G49" s="58"/>
      <c r="H49" s="58"/>
    </row>
    <row r="50" spans="1:10" ht="13.5" customHeight="1">
      <c r="A50" s="52" t="s">
        <v>71</v>
      </c>
      <c r="B50" s="52"/>
      <c r="C50" s="52"/>
      <c r="D50" s="52"/>
      <c r="E50" s="52"/>
      <c r="F50" s="52"/>
      <c r="G50" s="52"/>
      <c r="H50" s="52"/>
      <c r="I50" s="52"/>
      <c r="J50" s="52"/>
    </row>
  </sheetData>
  <sheetProtection/>
  <mergeCells count="7">
    <mergeCell ref="G32:J32"/>
    <mergeCell ref="A32:E32"/>
    <mergeCell ref="A48:J48"/>
    <mergeCell ref="A50:J50"/>
    <mergeCell ref="A1:J1"/>
    <mergeCell ref="A13:J13"/>
    <mergeCell ref="A47:J47"/>
  </mergeCells>
  <hyperlinks>
    <hyperlink ref="D49" r:id="rId1" display="https://infoelectoral.interior.gob.es/opencms/es/elecciones-celebradas/resultados-electorales/"/>
    <hyperlink ref="F49" r:id="rId2" display="http://www.gobiernodecanarias.org/istac/estadisticas/sociedad/elecciones/Elecciones/C00010A.html"/>
  </hyperlinks>
  <printOptions/>
  <pageMargins left="0.7" right="0.7" top="0.75" bottom="0.75" header="0.3" footer="0.3"/>
  <pageSetup horizontalDpi="600" verticalDpi="600" orientation="portrait" paperSize="9" scale="8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cp:lastPrinted>2016-03-16T12:11:25Z</cp:lastPrinted>
  <dcterms:created xsi:type="dcterms:W3CDTF">2011-02-18T12:40:09Z</dcterms:created>
  <dcterms:modified xsi:type="dcterms:W3CDTF">2023-04-19T10:43:51Z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