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0" windowWidth="24240" windowHeight="111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<sst xmlns="http://schemas.openxmlformats.org/spreadsheetml/2006/main" count="67" uniqueCount="47">
  <si>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LANZAROTE</t>
  </si>
  <si>
    <t>%</t>
  </si>
  <si>
    <t xml:space="preserve">Plazas        </t>
  </si>
  <si>
    <t>Arrecife</t>
  </si>
  <si>
    <t>Haría</t>
  </si>
  <si>
    <t>San Bartolomé</t>
  </si>
  <si>
    <t>Teguise</t>
  </si>
  <si>
    <t>Tías</t>
  </si>
  <si>
    <t>Tinajo</t>
  </si>
  <si>
    <t>Yaiza</t>
  </si>
  <si>
    <t>Municipio</t>
  </si>
  <si>
    <t>Denominación del Centro</t>
  </si>
  <si>
    <t>Residencia Anexa al Hospital Insular de Lanzarote</t>
  </si>
  <si>
    <t xml:space="preserve">Centro de Mayores de Haría </t>
  </si>
  <si>
    <t xml:space="preserve">Residencia Las Cabreras Dr. Domingo de Guzmán </t>
  </si>
  <si>
    <t xml:space="preserve">Centro de estancia diurna Las Cabreras </t>
  </si>
  <si>
    <t xml:space="preserve">Centro de día Isla de los Volcanes  </t>
  </si>
  <si>
    <t xml:space="preserve">Gestión </t>
  </si>
  <si>
    <t xml:space="preserve">Centro de estancia diurna de La Graciosa </t>
  </si>
  <si>
    <t xml:space="preserve">Tías </t>
  </si>
  <si>
    <t xml:space="preserve">Centro de Mayores de Tías </t>
  </si>
  <si>
    <t xml:space="preserve">Centro de Mayores de San Roque </t>
  </si>
  <si>
    <t>Tipo de  plazas</t>
  </si>
  <si>
    <t>Clece SL</t>
  </si>
  <si>
    <t>ELABORACIÓN: Cabildo de Lanzarote. Centro de Datos.</t>
  </si>
  <si>
    <t>Públicas</t>
  </si>
  <si>
    <t>Privadas</t>
  </si>
  <si>
    <t>Centro de Atención Residencial</t>
  </si>
  <si>
    <t xml:space="preserve">Centro de Día </t>
  </si>
  <si>
    <t>Maraua Servicios, S.L.</t>
  </si>
  <si>
    <t>MUNICIPIO</t>
  </si>
  <si>
    <t>Población de derecho (1/01/19)</t>
  </si>
  <si>
    <t>Población de 65 y más años</t>
  </si>
  <si>
    <t>FUENTE: Convenio de cooperación entre la Comunidad Autónoma de Canarias y el Cabildo de Lanzarote para la prestación de servicios a personas en situación de dependencia (2018-21) y Red de Recursos de Dependencia de la Consejería de Derechos Sociales, Igualdad, Diversidad y Juventud del Gobierno de Canarias.</t>
  </si>
  <si>
    <t>Número</t>
  </si>
  <si>
    <r>
      <t xml:space="preserve">Ratio plazas centro de día  socio-sanitarias por pob. </t>
    </r>
    <r>
      <rPr>
        <b/>
        <sz val="7"/>
        <color indexed="9"/>
        <rFont val="Verdana"/>
        <family val="2"/>
      </rPr>
      <t xml:space="preserve">≥ 65 años </t>
    </r>
  </si>
  <si>
    <t>Encomienda de Gestión del Cabildo de Lanzarote al SCS</t>
  </si>
  <si>
    <t>Amavir, Residencia para mayores</t>
  </si>
  <si>
    <t>AFA. Asociación de familiares de enfermos de Alzheimer de Lanzarote</t>
  </si>
  <si>
    <t>AFALF. Asociación de familiares de enfermos de Alzheimer de Lanzarote</t>
  </si>
  <si>
    <t>Total plazas</t>
  </si>
  <si>
    <t xml:space="preserve">Plazas diurnas </t>
  </si>
  <si>
    <t xml:space="preserve">Plazas residencia-les </t>
  </si>
  <si>
    <t>Plazas*</t>
  </si>
  <si>
    <t>RELACIÓN DE CENTROS DE ATENCIÓN RESIDENCIAL Y DE DÍA</t>
  </si>
  <si>
    <t>Número **</t>
  </si>
  <si>
    <t xml:space="preserve"> *Las plazas de centros de día pueden ser ocupadas por más de un usuario a lo largo de una semana. **El Centro de Mayores de Tías es el único que dipone tanto de  plazas públicas como privadas.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</si>
</sst>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0"/>
    <numFmt numFmtId="172" formatCode="0.000000000"/>
    <numFmt numFmtId="173" formatCode="0.00000000"/>
    <numFmt numFmtId="174" formatCode="#,##0.0"/>
    <numFmt numFmtId="175" formatCode="0.0%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Verdana"/>
      <family val="2"/>
    </font>
    <font>
      <sz val="8"/>
      <color theme="1"/>
      <name val="Verdana"/>
      <family val="2"/>
    </font>
    <font>
      <b/>
      <sz val="7"/>
      <color rgb="FFFFFFFF"/>
      <name val="Verdana"/>
      <family val="2"/>
    </font>
    <font>
      <sz val="7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 vertical="center" indent="1"/>
    </xf>
    <xf numFmtId="3" fontId="4" fillId="33" borderId="10" xfId="0" applyNumberFormat="1" applyFont="1" applyFill="1" applyBorder="1" applyAlignment="1">
      <alignment horizontal="right" vertical="center" indent="1"/>
    </xf>
    <xf numFmtId="0" fontId="4" fillId="33" borderId="10" xfId="0" applyFont="1" applyFill="1" applyBorder="1" applyAlignment="1">
      <alignment horizontal="right" vertical="center" indent="1"/>
    </xf>
    <xf numFmtId="2" fontId="4" fillId="0" borderId="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 indent="1"/>
    </xf>
    <xf numFmtId="0" fontId="4" fillId="0" borderId="10" xfId="0" applyFont="1" applyBorder="1" applyAlignment="1">
      <alignment horizontal="right" vertical="center" indent="1"/>
    </xf>
    <xf numFmtId="0" fontId="41" fillId="0" borderId="0" xfId="0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right" vertical="center" indent="1"/>
    </xf>
    <xf numFmtId="0" fontId="3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5" fontId="4" fillId="35" borderId="12" xfId="52" applyNumberFormat="1" applyFont="1" applyFill="1" applyBorder="1" applyAlignment="1">
      <alignment horizontal="right" vertical="center" indent="1"/>
    </xf>
    <xf numFmtId="175" fontId="4" fillId="33" borderId="12" xfId="52" applyNumberFormat="1" applyFont="1" applyFill="1" applyBorder="1" applyAlignment="1">
      <alignment horizontal="right" vertical="center" indent="1"/>
    </xf>
    <xf numFmtId="0" fontId="4" fillId="0" borderId="13" xfId="0" applyFont="1" applyBorder="1" applyAlignment="1">
      <alignment horizontal="right" vertical="center" indent="2"/>
    </xf>
    <xf numFmtId="0" fontId="4" fillId="0" borderId="12" xfId="0" applyFont="1" applyBorder="1" applyAlignment="1">
      <alignment horizontal="right" vertical="center" indent="1"/>
    </xf>
    <xf numFmtId="0" fontId="4" fillId="33" borderId="13" xfId="0" applyFont="1" applyFill="1" applyBorder="1" applyAlignment="1">
      <alignment horizontal="right" vertical="center" indent="2"/>
    </xf>
    <xf numFmtId="0" fontId="4" fillId="33" borderId="12" xfId="0" applyFont="1" applyFill="1" applyBorder="1" applyAlignment="1">
      <alignment horizontal="right" vertical="center" indent="1"/>
    </xf>
    <xf numFmtId="0" fontId="4" fillId="0" borderId="13" xfId="0" applyFont="1" applyBorder="1" applyAlignment="1">
      <alignment horizontal="right" vertical="center" indent="1"/>
    </xf>
    <xf numFmtId="0" fontId="4" fillId="33" borderId="13" xfId="0" applyFont="1" applyFill="1" applyBorder="1" applyAlignment="1">
      <alignment horizontal="right" vertical="center" indent="1"/>
    </xf>
    <xf numFmtId="0" fontId="3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horizontal="right" vertical="center" indent="1"/>
    </xf>
    <xf numFmtId="175" fontId="4" fillId="35" borderId="16" xfId="52" applyNumberFormat="1" applyFont="1" applyFill="1" applyBorder="1" applyAlignment="1">
      <alignment horizontal="right" vertical="center" indent="1"/>
    </xf>
    <xf numFmtId="0" fontId="4" fillId="0" borderId="17" xfId="0" applyFont="1" applyBorder="1" applyAlignment="1">
      <alignment horizontal="right" vertical="center" indent="2"/>
    </xf>
    <xf numFmtId="0" fontId="4" fillId="0" borderId="16" xfId="0" applyFont="1" applyBorder="1" applyAlignment="1">
      <alignment horizontal="right" vertical="center" indent="1"/>
    </xf>
    <xf numFmtId="0" fontId="4" fillId="0" borderId="17" xfId="0" applyFont="1" applyBorder="1" applyAlignment="1">
      <alignment horizontal="right" vertical="center" indent="1"/>
    </xf>
    <xf numFmtId="0" fontId="3" fillId="33" borderId="18" xfId="0" applyFont="1" applyFill="1" applyBorder="1" applyAlignment="1">
      <alignment vertical="center"/>
    </xf>
    <xf numFmtId="164" fontId="3" fillId="36" borderId="19" xfId="0" applyNumberFormat="1" applyFont="1" applyFill="1" applyBorder="1" applyAlignment="1">
      <alignment horizontal="right" vertical="center" indent="1"/>
    </xf>
    <xf numFmtId="3" fontId="3" fillId="33" borderId="20" xfId="0" applyNumberFormat="1" applyFont="1" applyFill="1" applyBorder="1" applyAlignment="1">
      <alignment horizontal="right" vertical="center" indent="1"/>
    </xf>
    <xf numFmtId="175" fontId="3" fillId="33" borderId="21" xfId="52" applyNumberFormat="1" applyFont="1" applyFill="1" applyBorder="1" applyAlignment="1">
      <alignment horizontal="right" vertical="center" indent="1"/>
    </xf>
    <xf numFmtId="0" fontId="3" fillId="33" borderId="19" xfId="0" applyFont="1" applyFill="1" applyBorder="1" applyAlignment="1">
      <alignment horizontal="right" vertical="center" indent="2"/>
    </xf>
    <xf numFmtId="3" fontId="3" fillId="33" borderId="21" xfId="0" applyNumberFormat="1" applyFont="1" applyFill="1" applyBorder="1" applyAlignment="1">
      <alignment horizontal="right" vertical="center" indent="1"/>
    </xf>
    <xf numFmtId="3" fontId="3" fillId="33" borderId="19" xfId="0" applyNumberFormat="1" applyFont="1" applyFill="1" applyBorder="1" applyAlignment="1">
      <alignment horizontal="right" vertical="center" indent="1"/>
    </xf>
    <xf numFmtId="0" fontId="4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right" vertical="center" indent="1"/>
    </xf>
    <xf numFmtId="164" fontId="4" fillId="36" borderId="13" xfId="0" applyNumberFormat="1" applyFont="1" applyFill="1" applyBorder="1" applyAlignment="1">
      <alignment horizontal="right" vertical="center" inden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right" vertical="center" indent="1"/>
    </xf>
    <xf numFmtId="2" fontId="4" fillId="0" borderId="12" xfId="0" applyNumberFormat="1" applyFont="1" applyBorder="1" applyAlignment="1">
      <alignment horizontal="right" vertical="center" indent="1"/>
    </xf>
    <xf numFmtId="2" fontId="4" fillId="33" borderId="13" xfId="0" applyNumberFormat="1" applyFont="1" applyFill="1" applyBorder="1" applyAlignment="1">
      <alignment horizontal="right" vertical="center" indent="1"/>
    </xf>
    <xf numFmtId="2" fontId="4" fillId="33" borderId="12" xfId="0" applyNumberFormat="1" applyFont="1" applyFill="1" applyBorder="1" applyAlignment="1">
      <alignment horizontal="right" vertical="center" indent="1"/>
    </xf>
    <xf numFmtId="2" fontId="4" fillId="35" borderId="13" xfId="0" applyNumberFormat="1" applyFont="1" applyFill="1" applyBorder="1" applyAlignment="1">
      <alignment horizontal="right" vertical="center" indent="1"/>
    </xf>
    <xf numFmtId="2" fontId="4" fillId="35" borderId="12" xfId="0" applyNumberFormat="1" applyFont="1" applyFill="1" applyBorder="1" applyAlignment="1">
      <alignment horizontal="right" vertical="center" indent="1"/>
    </xf>
    <xf numFmtId="164" fontId="4" fillId="0" borderId="17" xfId="0" applyNumberFormat="1" applyFont="1" applyBorder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35" borderId="16" xfId="0" applyNumberFormat="1" applyFont="1" applyFill="1" applyBorder="1" applyAlignment="1">
      <alignment horizontal="right" vertical="center" indent="1"/>
    </xf>
    <xf numFmtId="4" fontId="3" fillId="33" borderId="19" xfId="0" applyNumberFormat="1" applyFont="1" applyFill="1" applyBorder="1" applyAlignment="1">
      <alignment horizontal="right" vertical="center" indent="1"/>
    </xf>
    <xf numFmtId="2" fontId="3" fillId="33" borderId="21" xfId="0" applyNumberFormat="1" applyFont="1" applyFill="1" applyBorder="1" applyAlignment="1">
      <alignment horizontal="right" vertical="center" indent="1"/>
    </xf>
    <xf numFmtId="0" fontId="4" fillId="35" borderId="10" xfId="0" applyFont="1" applyFill="1" applyBorder="1" applyAlignment="1">
      <alignment horizontal="right" vertical="center" inden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 wrapText="1"/>
    </xf>
    <xf numFmtId="0" fontId="41" fillId="34" borderId="25" xfId="0" applyFont="1" applyFill="1" applyBorder="1" applyAlignment="1">
      <alignment horizontal="center" vertical="center" wrapText="1"/>
    </xf>
    <xf numFmtId="0" fontId="41" fillId="34" borderId="26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1" fillId="34" borderId="27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28" xfId="0" applyFont="1" applyFill="1" applyBorder="1" applyAlignment="1">
      <alignment horizontal="left" vertical="center"/>
    </xf>
    <xf numFmtId="0" fontId="41" fillId="34" borderId="11" xfId="0" applyFont="1" applyFill="1" applyBorder="1" applyAlignment="1">
      <alignment horizontal="left" vertical="center"/>
    </xf>
    <xf numFmtId="2" fontId="4" fillId="35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3" fillId="34" borderId="26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2" fontId="41" fillId="34" borderId="29" xfId="0" applyNumberFormat="1" applyFont="1" applyFill="1" applyBorder="1" applyAlignment="1">
      <alignment horizontal="center" vertical="center" wrapText="1"/>
    </xf>
    <xf numFmtId="2" fontId="41" fillId="34" borderId="30" xfId="0" applyNumberFormat="1" applyFont="1" applyFill="1" applyBorder="1" applyAlignment="1">
      <alignment horizontal="center" vertical="center" wrapText="1"/>
    </xf>
    <xf numFmtId="0" fontId="43" fillId="34" borderId="25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2" fontId="41" fillId="34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2" sqref="A12:J12"/>
    </sheetView>
  </sheetViews>
  <sheetFormatPr defaultColWidth="11.421875" defaultRowHeight="15"/>
  <cols>
    <col min="1" max="1" width="15.57421875" style="0" customWidth="1"/>
    <col min="2" max="2" width="11.8515625" style="0" customWidth="1"/>
    <col min="3" max="3" width="10.57421875" style="0" customWidth="1"/>
    <col min="4" max="5" width="8.8515625" style="0" customWidth="1"/>
    <col min="6" max="6" width="8.421875" style="0" customWidth="1"/>
    <col min="7" max="7" width="8.140625" style="0" customWidth="1"/>
    <col min="8" max="8" width="10.00390625" style="0" customWidth="1"/>
    <col min="9" max="10" width="10.140625" style="0" customWidth="1"/>
  </cols>
  <sheetData>
    <row r="1" spans="1:10" ht="24.75" customHeight="1">
      <c r="A1" s="70" t="s">
        <v>30</v>
      </c>
      <c r="B1" s="64" t="s">
        <v>31</v>
      </c>
      <c r="C1" s="67" t="s">
        <v>32</v>
      </c>
      <c r="D1" s="78" t="s">
        <v>1</v>
      </c>
      <c r="E1" s="64" t="s">
        <v>27</v>
      </c>
      <c r="F1" s="65"/>
      <c r="G1" s="64" t="s">
        <v>28</v>
      </c>
      <c r="H1" s="65"/>
      <c r="I1" s="80" t="s">
        <v>35</v>
      </c>
      <c r="J1" s="76" t="s">
        <v>35</v>
      </c>
    </row>
    <row r="2" spans="1:10" ht="18" customHeight="1">
      <c r="A2" s="71"/>
      <c r="B2" s="69"/>
      <c r="C2" s="68"/>
      <c r="D2" s="79"/>
      <c r="E2" s="43" t="s">
        <v>45</v>
      </c>
      <c r="F2" s="44" t="s">
        <v>2</v>
      </c>
      <c r="G2" s="43" t="s">
        <v>34</v>
      </c>
      <c r="H2" s="44" t="s">
        <v>43</v>
      </c>
      <c r="I2" s="81"/>
      <c r="J2" s="77"/>
    </row>
    <row r="3" spans="1:10" ht="15" customHeight="1">
      <c r="A3" s="16" t="s">
        <v>3</v>
      </c>
      <c r="B3" s="41">
        <v>62988</v>
      </c>
      <c r="C3" s="6">
        <v>6685</v>
      </c>
      <c r="D3" s="18">
        <f>C3/B3</f>
        <v>0.10613132660189242</v>
      </c>
      <c r="E3" s="20">
        <v>1</v>
      </c>
      <c r="F3" s="21">
        <v>47</v>
      </c>
      <c r="G3" s="24"/>
      <c r="H3" s="21"/>
      <c r="I3" s="45"/>
      <c r="J3" s="46"/>
    </row>
    <row r="4" spans="1:10" ht="15" customHeight="1">
      <c r="A4" s="17" t="s">
        <v>4</v>
      </c>
      <c r="B4" s="42">
        <v>5123</v>
      </c>
      <c r="C4" s="3">
        <v>1050</v>
      </c>
      <c r="D4" s="19">
        <f aca="true" t="shared" si="0" ref="D4:D10">C4/B4</f>
        <v>0.20495803240288893</v>
      </c>
      <c r="E4" s="22">
        <v>1</v>
      </c>
      <c r="F4" s="23">
        <v>40</v>
      </c>
      <c r="G4" s="25">
        <v>1</v>
      </c>
      <c r="H4" s="23">
        <v>21</v>
      </c>
      <c r="I4" s="47"/>
      <c r="J4" s="48"/>
    </row>
    <row r="5" spans="1:10" ht="15" customHeight="1">
      <c r="A5" s="16" t="s">
        <v>5</v>
      </c>
      <c r="B5" s="41">
        <v>18816</v>
      </c>
      <c r="C5" s="6">
        <v>1995</v>
      </c>
      <c r="D5" s="18">
        <f t="shared" si="0"/>
        <v>0.10602678571428571</v>
      </c>
      <c r="E5" s="20"/>
      <c r="F5" s="21"/>
      <c r="G5" s="24"/>
      <c r="H5" s="21"/>
      <c r="I5" s="49"/>
      <c r="J5" s="50"/>
    </row>
    <row r="6" spans="1:10" ht="15" customHeight="1">
      <c r="A6" s="17" t="s">
        <v>6</v>
      </c>
      <c r="B6" s="42">
        <v>22342</v>
      </c>
      <c r="C6" s="3">
        <v>2771</v>
      </c>
      <c r="D6" s="19">
        <f t="shared" si="0"/>
        <v>0.12402649718019873</v>
      </c>
      <c r="E6" s="22">
        <v>1</v>
      </c>
      <c r="F6" s="23">
        <v>22</v>
      </c>
      <c r="G6" s="25">
        <v>4</v>
      </c>
      <c r="H6" s="23">
        <v>95</v>
      </c>
      <c r="I6" s="47"/>
      <c r="J6" s="48"/>
    </row>
    <row r="7" spans="1:10" ht="15" customHeight="1">
      <c r="A7" s="16" t="s">
        <v>7</v>
      </c>
      <c r="B7" s="41">
        <v>20170</v>
      </c>
      <c r="C7" s="6">
        <v>2869</v>
      </c>
      <c r="D7" s="18">
        <f t="shared" si="0"/>
        <v>0.14224095190877542</v>
      </c>
      <c r="E7" s="20">
        <v>1</v>
      </c>
      <c r="F7" s="21">
        <v>88</v>
      </c>
      <c r="G7" s="24">
        <v>1</v>
      </c>
      <c r="H7" s="21">
        <v>34</v>
      </c>
      <c r="I7" s="45"/>
      <c r="J7" s="50"/>
    </row>
    <row r="8" spans="1:10" ht="15" customHeight="1">
      <c r="A8" s="17" t="s">
        <v>8</v>
      </c>
      <c r="B8" s="42">
        <v>6279</v>
      </c>
      <c r="C8" s="3">
        <v>786</v>
      </c>
      <c r="D8" s="19">
        <f t="shared" si="0"/>
        <v>0.12517916865742953</v>
      </c>
      <c r="E8" s="22">
        <v>1</v>
      </c>
      <c r="F8" s="23">
        <v>28</v>
      </c>
      <c r="G8" s="25">
        <v>1</v>
      </c>
      <c r="H8" s="23">
        <v>15</v>
      </c>
      <c r="I8" s="47"/>
      <c r="J8" s="48"/>
    </row>
    <row r="9" spans="1:10" ht="15" customHeight="1" thickBot="1">
      <c r="A9" s="26" t="s">
        <v>9</v>
      </c>
      <c r="B9" s="51">
        <v>16571</v>
      </c>
      <c r="C9" s="27">
        <v>1570</v>
      </c>
      <c r="D9" s="28">
        <f t="shared" si="0"/>
        <v>0.09474382958179953</v>
      </c>
      <c r="E9" s="29"/>
      <c r="F9" s="30"/>
      <c r="G9" s="31"/>
      <c r="H9" s="30"/>
      <c r="I9" s="52"/>
      <c r="J9" s="53"/>
    </row>
    <row r="10" spans="1:10" ht="15" customHeight="1" thickBot="1">
      <c r="A10" s="32" t="s">
        <v>0</v>
      </c>
      <c r="B10" s="33">
        <f>SUM(B3:B9)</f>
        <v>152289</v>
      </c>
      <c r="C10" s="34">
        <f>SUM(C3:C9)</f>
        <v>17726</v>
      </c>
      <c r="D10" s="35">
        <f t="shared" si="0"/>
        <v>0.11639711338310711</v>
      </c>
      <c r="E10" s="36">
        <f>SUM(E3:E9)</f>
        <v>5</v>
      </c>
      <c r="F10" s="37">
        <f>SUM(F3:F9)</f>
        <v>225</v>
      </c>
      <c r="G10" s="38">
        <f>SUM(G3:G9)</f>
        <v>7</v>
      </c>
      <c r="H10" s="37">
        <f>SUM(H3:H9)</f>
        <v>165</v>
      </c>
      <c r="I10" s="54">
        <f>F10*100/C10</f>
        <v>1.2693219000338485</v>
      </c>
      <c r="J10" s="55">
        <f>H10*100/C10</f>
        <v>0.9308360600248223</v>
      </c>
    </row>
    <row r="11" spans="1:10" ht="14.25">
      <c r="A11" s="9"/>
      <c r="B11" s="9"/>
      <c r="C11" s="9"/>
      <c r="D11" s="9"/>
      <c r="E11" s="9"/>
      <c r="F11" s="9"/>
      <c r="G11" s="9"/>
      <c r="H11" s="9"/>
      <c r="I11" s="9"/>
      <c r="J11" s="10"/>
    </row>
    <row r="12" spans="1:10" ht="14.25">
      <c r="A12" s="87" t="s">
        <v>46</v>
      </c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21" customHeight="1">
      <c r="A13" s="75" t="s">
        <v>33</v>
      </c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15" customHeight="1">
      <c r="A14" s="75" t="s">
        <v>24</v>
      </c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21.75" customHeight="1">
      <c r="A15" s="68" t="s">
        <v>44</v>
      </c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30">
      <c r="A16" s="63" t="s">
        <v>11</v>
      </c>
      <c r="B16" s="63"/>
      <c r="C16" s="63"/>
      <c r="D16" s="11" t="s">
        <v>10</v>
      </c>
      <c r="E16" s="11" t="s">
        <v>22</v>
      </c>
      <c r="F16" s="84" t="s">
        <v>17</v>
      </c>
      <c r="G16" s="84"/>
      <c r="H16" s="84"/>
      <c r="I16" s="11" t="s">
        <v>42</v>
      </c>
      <c r="J16" s="11" t="s">
        <v>41</v>
      </c>
    </row>
    <row r="17" spans="1:11" ht="21" customHeight="1">
      <c r="A17" s="74" t="s">
        <v>12</v>
      </c>
      <c r="B17" s="74"/>
      <c r="C17" s="74"/>
      <c r="D17" s="57" t="s">
        <v>3</v>
      </c>
      <c r="E17" s="12" t="s">
        <v>25</v>
      </c>
      <c r="F17" s="72" t="s">
        <v>36</v>
      </c>
      <c r="G17" s="72"/>
      <c r="H17" s="72"/>
      <c r="I17" s="7">
        <v>47</v>
      </c>
      <c r="J17" s="7"/>
      <c r="K17" s="9"/>
    </row>
    <row r="18" spans="1:11" ht="25.5" customHeight="1">
      <c r="A18" s="59" t="s">
        <v>13</v>
      </c>
      <c r="B18" s="59"/>
      <c r="C18" s="59"/>
      <c r="D18" s="58" t="s">
        <v>4</v>
      </c>
      <c r="E18" s="13" t="s">
        <v>25</v>
      </c>
      <c r="F18" s="66" t="s">
        <v>37</v>
      </c>
      <c r="G18" s="66"/>
      <c r="H18" s="66"/>
      <c r="I18" s="4">
        <v>40</v>
      </c>
      <c r="J18" s="4">
        <v>21</v>
      </c>
      <c r="K18" s="9"/>
    </row>
    <row r="19" spans="1:11" ht="32.25" customHeight="1">
      <c r="A19" s="74" t="s">
        <v>14</v>
      </c>
      <c r="B19" s="74"/>
      <c r="C19" s="74"/>
      <c r="D19" s="57" t="s">
        <v>6</v>
      </c>
      <c r="E19" s="12" t="s">
        <v>25</v>
      </c>
      <c r="F19" s="72" t="s">
        <v>38</v>
      </c>
      <c r="G19" s="72"/>
      <c r="H19" s="72"/>
      <c r="I19" s="7">
        <v>22</v>
      </c>
      <c r="J19" s="7"/>
      <c r="K19" s="8"/>
    </row>
    <row r="20" spans="1:11" ht="30" customHeight="1">
      <c r="A20" s="59" t="s">
        <v>15</v>
      </c>
      <c r="B20" s="59"/>
      <c r="C20" s="59"/>
      <c r="D20" s="58" t="s">
        <v>6</v>
      </c>
      <c r="E20" s="13" t="s">
        <v>25</v>
      </c>
      <c r="F20" s="66" t="s">
        <v>39</v>
      </c>
      <c r="G20" s="66"/>
      <c r="H20" s="66"/>
      <c r="I20" s="4"/>
      <c r="J20" s="4">
        <v>45</v>
      </c>
      <c r="K20" s="1"/>
    </row>
    <row r="21" spans="1:11" ht="28.5" customHeight="1">
      <c r="A21" s="60" t="s">
        <v>18</v>
      </c>
      <c r="B21" s="61"/>
      <c r="C21" s="62"/>
      <c r="D21" s="57" t="s">
        <v>6</v>
      </c>
      <c r="E21" s="12" t="s">
        <v>25</v>
      </c>
      <c r="F21" s="72" t="s">
        <v>39</v>
      </c>
      <c r="G21" s="72"/>
      <c r="H21" s="72"/>
      <c r="I21" s="7"/>
      <c r="J21" s="7">
        <v>5</v>
      </c>
      <c r="K21" s="5"/>
    </row>
    <row r="22" spans="1:11" ht="19.5" customHeight="1">
      <c r="A22" s="59" t="s">
        <v>16</v>
      </c>
      <c r="B22" s="59"/>
      <c r="C22" s="59"/>
      <c r="D22" s="58" t="s">
        <v>6</v>
      </c>
      <c r="E22" s="13" t="s">
        <v>26</v>
      </c>
      <c r="F22" s="86" t="s">
        <v>29</v>
      </c>
      <c r="G22" s="86"/>
      <c r="H22" s="86"/>
      <c r="I22" s="4"/>
      <c r="J22" s="4">
        <v>45</v>
      </c>
      <c r="K22" s="5"/>
    </row>
    <row r="23" spans="1:11" ht="19.5" customHeight="1">
      <c r="A23" s="74" t="s">
        <v>20</v>
      </c>
      <c r="B23" s="74"/>
      <c r="C23" s="74"/>
      <c r="D23" s="57" t="s">
        <v>19</v>
      </c>
      <c r="E23" s="12" t="s">
        <v>25</v>
      </c>
      <c r="F23" s="72" t="s">
        <v>37</v>
      </c>
      <c r="G23" s="72"/>
      <c r="H23" s="72"/>
      <c r="I23" s="7">
        <v>64</v>
      </c>
      <c r="J23" s="7">
        <v>34</v>
      </c>
      <c r="K23" s="5"/>
    </row>
    <row r="24" spans="1:11" ht="19.5" customHeight="1">
      <c r="A24" s="73" t="s">
        <v>20</v>
      </c>
      <c r="B24" s="73"/>
      <c r="C24" s="73"/>
      <c r="D24" s="39" t="s">
        <v>19</v>
      </c>
      <c r="E24" s="13" t="s">
        <v>26</v>
      </c>
      <c r="F24" s="66" t="s">
        <v>37</v>
      </c>
      <c r="G24" s="66"/>
      <c r="H24" s="66"/>
      <c r="I24" s="4">
        <v>24</v>
      </c>
      <c r="J24" s="3"/>
      <c r="K24" s="5"/>
    </row>
    <row r="25" spans="1:11" ht="19.5" customHeight="1">
      <c r="A25" s="85" t="s">
        <v>21</v>
      </c>
      <c r="B25" s="85"/>
      <c r="C25" s="85"/>
      <c r="D25" s="40" t="s">
        <v>8</v>
      </c>
      <c r="E25" s="14" t="s">
        <v>25</v>
      </c>
      <c r="F25" s="82" t="s">
        <v>23</v>
      </c>
      <c r="G25" s="82"/>
      <c r="H25" s="82"/>
      <c r="I25" s="56">
        <v>28</v>
      </c>
      <c r="J25" s="15">
        <v>15</v>
      </c>
      <c r="K25" s="5"/>
    </row>
    <row r="26" spans="1:10" ht="19.5" customHeight="1">
      <c r="A26" s="83" t="s">
        <v>40</v>
      </c>
      <c r="B26" s="83"/>
      <c r="C26" s="83"/>
      <c r="D26" s="83"/>
      <c r="E26" s="83"/>
      <c r="F26" s="83"/>
      <c r="G26" s="83"/>
      <c r="H26" s="83"/>
      <c r="I26" s="2">
        <f>SUM(I17:I25)</f>
        <v>225</v>
      </c>
      <c r="J26" s="2">
        <f>SUM(J17:J25)</f>
        <v>165</v>
      </c>
    </row>
  </sheetData>
  <sheetProtection/>
  <mergeCells count="33">
    <mergeCell ref="F25:H25"/>
    <mergeCell ref="A26:H26"/>
    <mergeCell ref="A12:J12"/>
    <mergeCell ref="F16:H16"/>
    <mergeCell ref="F17:H17"/>
    <mergeCell ref="F18:H18"/>
    <mergeCell ref="F19:H19"/>
    <mergeCell ref="A25:C25"/>
    <mergeCell ref="F22:H22"/>
    <mergeCell ref="F23:H23"/>
    <mergeCell ref="J1:J2"/>
    <mergeCell ref="A17:C17"/>
    <mergeCell ref="A18:C18"/>
    <mergeCell ref="A19:C19"/>
    <mergeCell ref="A15:J15"/>
    <mergeCell ref="D1:D2"/>
    <mergeCell ref="I1:I2"/>
    <mergeCell ref="F24:H24"/>
    <mergeCell ref="C1:C2"/>
    <mergeCell ref="B1:B2"/>
    <mergeCell ref="A1:A2"/>
    <mergeCell ref="F20:H20"/>
    <mergeCell ref="F21:H21"/>
    <mergeCell ref="A24:C24"/>
    <mergeCell ref="A23:C23"/>
    <mergeCell ref="A13:J13"/>
    <mergeCell ref="A14:J14"/>
    <mergeCell ref="A20:C20"/>
    <mergeCell ref="A21:C21"/>
    <mergeCell ref="A22:C22"/>
    <mergeCell ref="A16:C16"/>
    <mergeCell ref="E1:F1"/>
    <mergeCell ref="G1:H1"/>
  </mergeCells>
  <printOptions/>
  <pageMargins left="0.7" right="0.7" top="0.75" bottom="0.75" header="0.3" footer="0.3"/>
  <pageSetup horizontalDpi="300" verticalDpi="300" orientation="portrait" paperSize="9" r:id="rId1"/>
  <ignoredErrors>
    <ignoredError sqref="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Macarena Cabrera</cp:lastModifiedBy>
  <dcterms:created xsi:type="dcterms:W3CDTF">2018-09-20T09:00:07Z</dcterms:created>
  <dcterms:modified xsi:type="dcterms:W3CDTF">2020-10-16T13:10:53Z</dcterms:modified>
  <cp:category/>
  <cp:version/>
  <cp:contentType/>
  <cp:contentStatus/>
</cp:coreProperties>
</file>