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0E48360D-42E1-4E48-AD2D-7C443B5375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E29" i="1" l="1"/>
  <c r="D29" i="1"/>
  <c r="C29" i="1"/>
  <c r="B29" i="1"/>
  <c r="E17" i="1"/>
  <c r="D17" i="1"/>
  <c r="C17" i="1"/>
  <c r="B17" i="1"/>
  <c r="E12" i="1"/>
  <c r="D12" i="1"/>
  <c r="C12" i="1"/>
  <c r="B12" i="1"/>
  <c r="E5" i="1"/>
  <c r="D5" i="1"/>
  <c r="C5" i="1"/>
  <c r="E30" i="1" l="1"/>
  <c r="B30" i="1"/>
  <c r="C30" i="1"/>
  <c r="D30" i="1"/>
</calcChain>
</file>

<file path=xl/sharedStrings.xml><?xml version="1.0" encoding="utf-8"?>
<sst xmlns="http://schemas.openxmlformats.org/spreadsheetml/2006/main" count="35" uniqueCount="30">
  <si>
    <t>USO</t>
  </si>
  <si>
    <t>Nº de Expedientes</t>
  </si>
  <si>
    <t>Nº de Viviendas</t>
  </si>
  <si>
    <t>Superficie      m2</t>
  </si>
  <si>
    <t>Presupuesto (euros)</t>
  </si>
  <si>
    <t>TURISMO</t>
  </si>
  <si>
    <t>Turismo</t>
  </si>
  <si>
    <t>TOTAL</t>
  </si>
  <si>
    <t>VIVIENDAS NUEVA PLANTA</t>
  </si>
  <si>
    <t>Sótanos</t>
  </si>
  <si>
    <t>VPO Pública</t>
  </si>
  <si>
    <t>VPO Privada</t>
  </si>
  <si>
    <t>Viv. Privada</t>
  </si>
  <si>
    <t>Locales</t>
  </si>
  <si>
    <t>VIVIENDAS REHABILITACIÓN</t>
  </si>
  <si>
    <t>Viv. Libre Privada</t>
  </si>
  <si>
    <t>EDIFICIOS NO  VIVIENDAS</t>
  </si>
  <si>
    <t>Cultural y Religioso</t>
  </si>
  <si>
    <t>Otros</t>
  </si>
  <si>
    <t>Sanidad</t>
  </si>
  <si>
    <t>Comercial y Oficina</t>
  </si>
  <si>
    <t>Deportes</t>
  </si>
  <si>
    <t>Industrial</t>
  </si>
  <si>
    <t>Educación</t>
  </si>
  <si>
    <t>Sótano</t>
  </si>
  <si>
    <t>Espectáculos</t>
  </si>
  <si>
    <t>Agr. Ganadero</t>
  </si>
  <si>
    <t xml:space="preserve">TOTAL </t>
  </si>
  <si>
    <t>FUENTE: Colegio Oficial de Arquitectos de Lanzarote (COALZ)</t>
  </si>
  <si>
    <t>ELABORACIÓN: Cabildo de Lanzarote. Centro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</si>
</sst>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8"/>
      <color rgb="FFFFFFFF"/>
      <name val="Verdana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sz val="7"/>
      <color rgb="FF000000"/>
      <name val="Verdana"/>
      <family val="2"/>
    </font>
    <font>
      <sz val="7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  <fill>
      <patternFill patternType="solid">
        <fgColor rgb="FF99CCFF"/>
        <bgColor rgb="FF99CC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3" fontId="5" fillId="0" borderId="6" xfId="0" applyNumberFormat="1" applyFont="1" applyBorder="1" applyAlignment="1">
      <alignment horizontal="right" vertical="center" wrapText="1" indent="1"/>
    </xf>
    <xf numFmtId="3" fontId="4" fillId="3" borderId="7" xfId="0" applyNumberFormat="1" applyFont="1" applyFill="1" applyBorder="1" applyAlignment="1">
      <alignment horizontal="right" vertical="center" wrapText="1" indent="1"/>
    </xf>
    <xf numFmtId="3" fontId="6" fillId="0" borderId="6" xfId="0" applyNumberFormat="1" applyFont="1" applyBorder="1" applyAlignment="1">
      <alignment horizontal="right" vertical="center" wrapText="1" indent="1"/>
    </xf>
    <xf numFmtId="3" fontId="5" fillId="3" borderId="7" xfId="0" applyNumberFormat="1" applyFont="1" applyFill="1" applyBorder="1" applyAlignment="1">
      <alignment horizontal="right" vertical="center" wrapText="1" indent="1"/>
    </xf>
    <xf numFmtId="3" fontId="4" fillId="0" borderId="6" xfId="0" applyNumberFormat="1" applyFont="1" applyBorder="1" applyAlignment="1">
      <alignment horizontal="right" vertical="center" wrapText="1" indent="1"/>
    </xf>
    <xf numFmtId="3" fontId="1" fillId="2" borderId="9" xfId="0" applyNumberFormat="1" applyFont="1" applyFill="1" applyBorder="1" applyAlignment="1">
      <alignment horizontal="right" vertical="center" wrapText="1" indent="1"/>
    </xf>
    <xf numFmtId="3" fontId="4" fillId="0" borderId="2" xfId="0" applyNumberFormat="1" applyFont="1" applyBorder="1" applyAlignment="1">
      <alignment horizontal="left" vertical="center" wrapText="1" indent="1"/>
    </xf>
    <xf numFmtId="3" fontId="4" fillId="3" borderId="7" xfId="0" applyNumberFormat="1" applyFont="1" applyFill="1" applyBorder="1" applyAlignment="1">
      <alignment horizontal="left" vertical="center" wrapText="1" indent="1"/>
    </xf>
    <xf numFmtId="3" fontId="4" fillId="3" borderId="8" xfId="0" applyNumberFormat="1" applyFont="1" applyFill="1" applyBorder="1" applyAlignment="1">
      <alignment horizontal="left" vertical="center" wrapText="1" indent="1"/>
    </xf>
    <xf numFmtId="3" fontId="1" fillId="2" borderId="9" xfId="0" applyNumberFormat="1" applyFont="1" applyFill="1" applyBorder="1" applyAlignment="1">
      <alignment horizontal="left" vertical="center" wrapText="1" indent="1"/>
    </xf>
    <xf numFmtId="3" fontId="1" fillId="2" borderId="3" xfId="0" applyNumberFormat="1" applyFont="1" applyFill="1" applyBorder="1" applyAlignment="1">
      <alignment horizontal="left" vertical="center" wrapText="1" indent="1"/>
    </xf>
    <xf numFmtId="3" fontId="3" fillId="0" borderId="4" xfId="0" applyNumberFormat="1" applyFont="1" applyBorder="1" applyAlignment="1">
      <alignment horizontal="left" vertical="center" indent="1"/>
    </xf>
    <xf numFmtId="3" fontId="3" fillId="0" borderId="5" xfId="0" applyNumberFormat="1" applyFont="1" applyBorder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3" fillId="0" borderId="2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9" zoomScaleNormal="100" workbookViewId="0">
      <selection sqref="A1:E34"/>
    </sheetView>
  </sheetViews>
  <sheetFormatPr baseColWidth="10" defaultColWidth="14.42578125" defaultRowHeight="15" customHeight="1" x14ac:dyDescent="0.2"/>
  <cols>
    <col min="1" max="1" width="31.7109375" customWidth="1"/>
    <col min="2" max="2" width="15.7109375" customWidth="1"/>
    <col min="3" max="3" width="14.7109375" customWidth="1"/>
    <col min="4" max="5" width="15.7109375" customWidth="1"/>
    <col min="6" max="6" width="11.42578125" customWidth="1"/>
    <col min="7" max="26" width="10" customWidth="1"/>
  </cols>
  <sheetData>
    <row r="1" spans="1:26" ht="18.75" customHeight="1" x14ac:dyDescent="0.2">
      <c r="A1" s="19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">
      <c r="A2" s="20"/>
      <c r="B2" s="20"/>
      <c r="C2" s="20"/>
      <c r="D2" s="20"/>
      <c r="E2" s="2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">
      <c r="A3" s="22" t="s">
        <v>5</v>
      </c>
      <c r="B3" s="23"/>
      <c r="C3" s="23"/>
      <c r="D3" s="23"/>
      <c r="E3" s="2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">
      <c r="A4" s="10" t="s">
        <v>6</v>
      </c>
      <c r="B4" s="4">
        <v>11</v>
      </c>
      <c r="C4" s="4">
        <v>0</v>
      </c>
      <c r="D4" s="4">
        <v>49724.15</v>
      </c>
      <c r="E4" s="4">
        <v>17308506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">
      <c r="A5" s="11" t="s">
        <v>7</v>
      </c>
      <c r="B5" s="5">
        <v>11</v>
      </c>
      <c r="C5" s="5">
        <f t="shared" ref="C5:E5" si="0">SUM(C4)</f>
        <v>0</v>
      </c>
      <c r="D5" s="5">
        <f t="shared" si="0"/>
        <v>49724.15</v>
      </c>
      <c r="E5" s="5">
        <f t="shared" si="0"/>
        <v>17308506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">
      <c r="A6" s="14" t="s">
        <v>8</v>
      </c>
      <c r="B6" s="15"/>
      <c r="C6" s="15"/>
      <c r="D6" s="15"/>
      <c r="E6" s="1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10" t="s">
        <v>9</v>
      </c>
      <c r="B7" s="6">
        <v>38</v>
      </c>
      <c r="C7" s="4">
        <v>0</v>
      </c>
      <c r="D7" s="4">
        <v>4530.76</v>
      </c>
      <c r="E7" s="4"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">
      <c r="A8" s="12" t="s">
        <v>10</v>
      </c>
      <c r="B8" s="7">
        <v>0</v>
      </c>
      <c r="C8" s="7">
        <v>0</v>
      </c>
      <c r="D8" s="7">
        <v>0</v>
      </c>
      <c r="E8" s="7"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">
      <c r="A9" s="10" t="s">
        <v>11</v>
      </c>
      <c r="B9" s="4">
        <v>0</v>
      </c>
      <c r="C9" s="4">
        <v>0</v>
      </c>
      <c r="D9" s="4">
        <v>0</v>
      </c>
      <c r="E9" s="4"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">
      <c r="A10" s="12" t="s">
        <v>12</v>
      </c>
      <c r="B10" s="7">
        <v>144</v>
      </c>
      <c r="C10" s="7">
        <v>237</v>
      </c>
      <c r="D10" s="7">
        <v>34942.14</v>
      </c>
      <c r="E10" s="7">
        <v>27113373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">
      <c r="A11" s="10" t="s">
        <v>13</v>
      </c>
      <c r="B11" s="4">
        <v>9</v>
      </c>
      <c r="C11" s="4">
        <v>0</v>
      </c>
      <c r="D11" s="4">
        <v>1523.31</v>
      </c>
      <c r="E11" s="4">
        <v>218684.05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">
      <c r="A12" s="12" t="s">
        <v>7</v>
      </c>
      <c r="B12" s="5">
        <f t="shared" ref="B12:E12" si="1">SUM(B7:B11)</f>
        <v>191</v>
      </c>
      <c r="C12" s="5">
        <f t="shared" si="1"/>
        <v>237</v>
      </c>
      <c r="D12" s="5">
        <f t="shared" si="1"/>
        <v>40996.21</v>
      </c>
      <c r="E12" s="5">
        <f t="shared" si="1"/>
        <v>27332057.050000001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">
      <c r="A13" s="14" t="s">
        <v>14</v>
      </c>
      <c r="B13" s="15"/>
      <c r="C13" s="15"/>
      <c r="D13" s="15"/>
      <c r="E13" s="16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">
      <c r="A14" s="10" t="s">
        <v>9</v>
      </c>
      <c r="B14" s="4">
        <v>1</v>
      </c>
      <c r="C14" s="4">
        <v>1</v>
      </c>
      <c r="D14" s="4">
        <v>278.88</v>
      </c>
      <c r="E14" s="4">
        <v>15415.29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">
      <c r="A15" s="12" t="s">
        <v>13</v>
      </c>
      <c r="B15" s="7">
        <v>12</v>
      </c>
      <c r="C15" s="7">
        <v>0</v>
      </c>
      <c r="D15" s="7">
        <v>2554.35</v>
      </c>
      <c r="E15" s="7">
        <v>537888.09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">
      <c r="A16" s="10" t="s">
        <v>15</v>
      </c>
      <c r="B16" s="4">
        <v>47</v>
      </c>
      <c r="C16" s="4">
        <v>51</v>
      </c>
      <c r="D16" s="4">
        <v>6375.84</v>
      </c>
      <c r="E16" s="4">
        <v>2895943.1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">
      <c r="A17" s="12" t="s">
        <v>7</v>
      </c>
      <c r="B17" s="5">
        <f t="shared" ref="B17:E17" si="2">SUM(B14:B16)</f>
        <v>60</v>
      </c>
      <c r="C17" s="5">
        <f t="shared" si="2"/>
        <v>52</v>
      </c>
      <c r="D17" s="5">
        <f t="shared" si="2"/>
        <v>9209.07</v>
      </c>
      <c r="E17" s="5">
        <f t="shared" si="2"/>
        <v>3449246.48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">
      <c r="A18" s="14" t="s">
        <v>16</v>
      </c>
      <c r="B18" s="15"/>
      <c r="C18" s="15"/>
      <c r="D18" s="15"/>
      <c r="E18" s="1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">
      <c r="A19" s="10" t="s">
        <v>17</v>
      </c>
      <c r="B19" s="4">
        <v>0</v>
      </c>
      <c r="C19" s="4">
        <v>0</v>
      </c>
      <c r="D19" s="4">
        <v>0</v>
      </c>
      <c r="E19" s="4">
        <v>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2">
      <c r="A20" s="12" t="s">
        <v>18</v>
      </c>
      <c r="B20" s="7">
        <v>0</v>
      </c>
      <c r="C20" s="7">
        <v>0</v>
      </c>
      <c r="D20" s="7">
        <v>0</v>
      </c>
      <c r="E20" s="7">
        <v>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2">
      <c r="A21" s="10" t="s">
        <v>19</v>
      </c>
      <c r="B21" s="4">
        <v>0</v>
      </c>
      <c r="C21" s="4">
        <v>0</v>
      </c>
      <c r="D21" s="4">
        <v>0</v>
      </c>
      <c r="E21" s="4">
        <v>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2">
      <c r="A22" s="12" t="s">
        <v>20</v>
      </c>
      <c r="B22" s="7">
        <v>11</v>
      </c>
      <c r="C22" s="7">
        <v>0</v>
      </c>
      <c r="D22" s="7">
        <v>32154.35</v>
      </c>
      <c r="E22" s="7">
        <v>19638977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2">
      <c r="A23" s="10" t="s">
        <v>21</v>
      </c>
      <c r="B23" s="4">
        <v>1</v>
      </c>
      <c r="C23" s="4">
        <v>0</v>
      </c>
      <c r="D23" s="4">
        <v>937.45</v>
      </c>
      <c r="E23" s="4">
        <v>673247.55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2">
      <c r="A24" s="12" t="s">
        <v>22</v>
      </c>
      <c r="B24" s="7">
        <v>2</v>
      </c>
      <c r="C24" s="7">
        <v>0</v>
      </c>
      <c r="D24" s="7">
        <v>2939.93</v>
      </c>
      <c r="E24" s="7">
        <v>907394.16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2">
      <c r="A25" s="10" t="s">
        <v>23</v>
      </c>
      <c r="B25" s="4">
        <v>1</v>
      </c>
      <c r="C25" s="4">
        <v>0</v>
      </c>
      <c r="D25" s="4">
        <v>164.37</v>
      </c>
      <c r="E25" s="4">
        <v>72260.77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2">
      <c r="A26" s="12" t="s">
        <v>24</v>
      </c>
      <c r="B26" s="7">
        <v>0</v>
      </c>
      <c r="C26" s="7">
        <v>0</v>
      </c>
      <c r="D26" s="7"/>
      <c r="E26" s="7">
        <v>0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2">
      <c r="A27" s="10" t="s">
        <v>25</v>
      </c>
      <c r="B27" s="4">
        <v>0</v>
      </c>
      <c r="C27" s="4">
        <v>0</v>
      </c>
      <c r="D27" s="4">
        <v>0</v>
      </c>
      <c r="E27" s="4">
        <v>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2">
      <c r="A28" s="12" t="s">
        <v>26</v>
      </c>
      <c r="B28" s="7">
        <v>5</v>
      </c>
      <c r="C28" s="7">
        <v>0</v>
      </c>
      <c r="D28" s="7">
        <v>344.53</v>
      </c>
      <c r="E28" s="7">
        <v>166835.95000000001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2">
      <c r="A29" s="10" t="s">
        <v>27</v>
      </c>
      <c r="B29" s="8">
        <f t="shared" ref="B29:E29" si="3">SUM(B19:B28)</f>
        <v>20</v>
      </c>
      <c r="C29" s="8">
        <f t="shared" si="3"/>
        <v>0</v>
      </c>
      <c r="D29" s="8">
        <f t="shared" si="3"/>
        <v>36540.629999999997</v>
      </c>
      <c r="E29" s="8">
        <f t="shared" si="3"/>
        <v>21458715.43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9.5" customHeight="1" x14ac:dyDescent="0.2">
      <c r="A30" s="13" t="s">
        <v>7</v>
      </c>
      <c r="B30" s="9">
        <f t="shared" ref="B30:E30" si="4">B5+B12+B17+B29</f>
        <v>282</v>
      </c>
      <c r="C30" s="9">
        <f t="shared" si="4"/>
        <v>289</v>
      </c>
      <c r="D30" s="9">
        <f t="shared" si="4"/>
        <v>136470.06</v>
      </c>
      <c r="E30" s="9">
        <f t="shared" si="4"/>
        <v>69548524.959999993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0.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0.5" customHeight="1" x14ac:dyDescent="0.2">
      <c r="A32" s="17" t="s">
        <v>28</v>
      </c>
      <c r="B32" s="18"/>
      <c r="C32" s="18"/>
      <c r="D32" s="18"/>
      <c r="E32" s="1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0.5" customHeight="1" x14ac:dyDescent="0.2">
      <c r="A33" s="25" t="s">
        <v>29</v>
      </c>
      <c r="B33" s="25"/>
      <c r="C33" s="25"/>
      <c r="D33" s="25"/>
      <c r="E33" s="2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0.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0.5" customHeight="1" x14ac:dyDescent="0.2">
      <c r="A35" s="1"/>
      <c r="B35" s="1"/>
      <c r="C35" s="1"/>
      <c r="D35" s="1"/>
      <c r="E35" s="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0.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0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0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0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0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0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0.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0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0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0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0.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0.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0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0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0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0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0.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0.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0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0.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0.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0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0.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0.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0.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0.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0.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0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0.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0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0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0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0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0.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0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0.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0.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0.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0.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0.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0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0.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0.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0.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0.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0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0.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0.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0.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0.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0.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0.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0.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0.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0.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0.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0.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0.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0.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0.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0.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0.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0.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0.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0.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0.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0.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0.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0.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0.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0.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0.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0.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0.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0.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0.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0.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0.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0.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0.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0.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0.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0.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0.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0.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0.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0.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0.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0.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0.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0.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0.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0.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0.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0.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0.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0.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0.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0.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0.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0.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0.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0.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0.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0.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0.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0.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0.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0.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0.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0.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0.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0.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0.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0.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0.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0.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0.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0.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0.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0.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0.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0.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0.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0.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0.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0.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0.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0.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0.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0.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0.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0.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0.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0.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0.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0.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0.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0.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0.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0.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0.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0.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0.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0.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0.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0.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0.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0.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0.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0.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0.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0.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0.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0.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0.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0.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0.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0.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0.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0.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0.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0.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0.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0.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0.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0.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0.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0.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0.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0.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0.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0.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0.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0.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0.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0.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0.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0.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0.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0.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0.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0.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0.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0.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0.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0.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0.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0.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0.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0.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0.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0.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0.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0.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0.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0.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0.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0.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0.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0.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0.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0.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0.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0.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0.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0.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0.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0.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0.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0.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0.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0.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0.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0.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0.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0.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0.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0.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0.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0.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0.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0.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0.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0.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0.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0.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0.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0.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0.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0.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0.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0.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0.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0.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0.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0.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0.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0.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0.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0.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0.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0.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0.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0.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0.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0.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0.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0.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0.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0.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0.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0.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0.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0.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0.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0.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0.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0.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0.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0.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0.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0.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0.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0.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0.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0.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0.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0.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0.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0.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0.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0.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0.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0.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0.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0.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0.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0.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0.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0.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0.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0.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0.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0.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0.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0.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0.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0.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0.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0.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0.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0.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0.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0.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0.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0.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0.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0.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0.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0.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0.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0.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0.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0.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0.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0.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0.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0.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0.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0.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0.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0.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0.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0.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0.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0.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0.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0.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0.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0.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0.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0.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0.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0.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0.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0.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0.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0.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0.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0.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0.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0.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0.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0.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0.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0.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0.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0.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0.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0.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0.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0.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0.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0.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0.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0.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0.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0.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0.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0.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0.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0.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0.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0.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0.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0.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0.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0.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0.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0.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0.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0.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0.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0.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0.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0.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0.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0.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0.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0.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0.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0.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0.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0.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0.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0.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0.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0.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0.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0.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0.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0.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0.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0.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0.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0.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0.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0.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0.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0.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0.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0.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0.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0.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0.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0.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0.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0.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0.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0.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0.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0.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0.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0.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0.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0.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0.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0.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0.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0.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0.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0.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0.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0.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0.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0.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0.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0.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0.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0.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0.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0.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0.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0.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0.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0.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0.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0.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0.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0.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0.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0.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0.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0.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0.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0.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0.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0.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0.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0.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0.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0.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0.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0.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0.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0.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0.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0.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0.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0.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0.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0.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0.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0.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0.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0.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0.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0.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0.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0.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0.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0.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0.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0.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0.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0.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0.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0.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0.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0.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0.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0.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0.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0.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0.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0.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0.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0.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0.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0.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0.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0.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0.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0.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0.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0.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0.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0.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0.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0.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0.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0.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0.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0.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0.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0.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0.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0.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0.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0.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0.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0.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0.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0.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0.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0.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0.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0.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0.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0.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0.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0.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0.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0.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0.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0.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0.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0.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0.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0.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0.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0.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0.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0.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0.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0.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0.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0.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0.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0.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0.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0.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0.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0.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0.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0.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0.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0.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0.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0.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0.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0.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0.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0.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0.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0.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0.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0.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0.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0.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0.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0.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0.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0.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0.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0.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0.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0.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0.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0.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0.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0.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0.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0.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0.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0.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0.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0.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0.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0.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0.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0.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0.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0.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0.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0.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0.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0.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0.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0.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0.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0.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0.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0.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0.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0.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0.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0.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0.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0.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0.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0.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0.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0.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0.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0.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0.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0.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0.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0.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0.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0.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0.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0.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0.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0.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0.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0.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0.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0.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0.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0.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0.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0.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0.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0.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0.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0.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0.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0.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0.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0.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0.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0.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0.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0.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0.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0.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0.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0.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0.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0.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0.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0.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0.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0.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0.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0.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0.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0.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0.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0.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0.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0.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0.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0.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0.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0.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0.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0.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0.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0.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0.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0.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0.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0.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0.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0.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0.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0.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0.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0.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0.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0.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0.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0.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0.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0.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0.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0.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0.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0.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0.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0.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0.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0.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0.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0.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0.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0.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0.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0.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0.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0.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0.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0.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0.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0.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0.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0.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0.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0.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0.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0.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0.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0.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0.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0.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0.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0.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0.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0.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0.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0.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0.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0.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0.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0.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0.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0.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0.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0.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0.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0.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0.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0.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0.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0.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0.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0.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0.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0.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0.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0.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0.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0.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0.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0.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0.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0.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0.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0.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0.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0.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0.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0.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0.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0.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0.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0.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0.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0.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0.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0.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0.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0.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0.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0.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0.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0.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0.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0.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0.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0.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0.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0.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0.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0.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0.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0.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0.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0.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0.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0.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0.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0.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0.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0.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0.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0.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0.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0.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0.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0.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0.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0.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0.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0.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0.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0.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0.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0.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0.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0.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0.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0.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0.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0.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0.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0.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0.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0.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0.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0.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0.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0.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0.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0.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0.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0.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0.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0.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0.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0.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0.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0.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0.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0.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0.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0.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0.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0.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0.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0.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0.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0.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0.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0.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0.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0.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0.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0.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0.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0.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0.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0.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0.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0.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0.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0.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0.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0.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0.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0.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0.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0.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0.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0.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0.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0.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0.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0.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0.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0.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0.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0.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0.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0.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0.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0.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0.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0.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0.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0.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0.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0.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0.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0.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0.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0.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0.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0.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0.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0.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0.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0.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0.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0.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0.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0.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0.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0.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0.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0.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0.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0.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0.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0.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0.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0.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0.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0.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0.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0.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0.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0.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0.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0.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0.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0.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0.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0.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0.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0.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0.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0.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0.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0.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0.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0.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0.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0.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0.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0.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0.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0.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0.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0.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0.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0.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0.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0.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0.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0.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0.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0.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0.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0.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0.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0.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0.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0.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0.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0.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0.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0.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0.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0.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0.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0.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0.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0.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0.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0.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0.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0.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0.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0.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0.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0.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0.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0.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0.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0.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0.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0.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0.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0.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0.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0.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0.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0.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0.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0.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0.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0.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0.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0.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0.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0.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0.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0.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0.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0.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A33:E33"/>
    <mergeCell ref="A13:E13"/>
    <mergeCell ref="A18:E18"/>
    <mergeCell ref="A32:E32"/>
    <mergeCell ref="A1:A2"/>
    <mergeCell ref="B1:B2"/>
    <mergeCell ref="C1:C2"/>
    <mergeCell ref="D1:D2"/>
    <mergeCell ref="E1:E2"/>
    <mergeCell ref="A3:E3"/>
    <mergeCell ref="A6:E6"/>
  </mergeCells>
  <pageMargins left="0.7" right="0.7" top="0.75" bottom="0.75" header="0" footer="0"/>
  <pageSetup orientation="landscape" r:id="rId1"/>
  <webPublishItems count="2">
    <webPublishItem id="6257" divId="COAC_6257" sourceType="sheet" destinationFile="C:\Users\raquelgil\Downloads\COAC.htm"/>
    <webPublishItem id="2610" divId="COAC 2021_2610" sourceType="range" sourceRef="A1:E34" destinationFile="C:\Users\PC\Downloads\COAC 202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PC</cp:lastModifiedBy>
  <dcterms:created xsi:type="dcterms:W3CDTF">2022-02-10T13:43:31Z</dcterms:created>
  <dcterms:modified xsi:type="dcterms:W3CDTF">2024-09-20T12:29:12Z</dcterms:modified>
</cp:coreProperties>
</file>