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<sst xmlns="http://schemas.openxmlformats.org/spreadsheetml/2006/main" count="29" uniqueCount="23">
  <si>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MES</t>
  </si>
  <si>
    <t>VARIACIÓN (%)</t>
  </si>
  <si>
    <t>MWH</t>
  </si>
  <si>
    <t>Mes anterior</t>
  </si>
  <si>
    <t>Interanual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</si>
  <si>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</si>
  <si>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</si>
  <si>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</si>
  <si>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</si>
  <si>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</si>
  <si>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</si>
  <si>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</si>
  <si>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</si>
  <si>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</si>
  <si>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</si>
  <si>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</si>
  <si>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</si>
  <si>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Instituto Canario de Estadística (ISTAC).</t>
  </si>
  <si>
    <t>PRODUCCIÓN*</t>
  </si>
  <si>
    <t>*Producción en régimen ordinario.</t>
  </si>
  <si>
    <t>ENERGÍA DISPONIBLE**</t>
  </si>
  <si>
    <t>**Energía eléctrica disponible: producción en régimen ordinario más producción en régimen especial menos consumos de generación.</t>
  </si>
  <si>
    <t xml:space="preserve">TOTAL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</si>
</sst>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9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8"/>
      <color indexed="8"/>
      <name val="Verdana"/>
      <family val="2"/>
    </font>
    <font>
      <sz val="10"/>
      <color indexed="8"/>
      <name val="Inherit"/>
      <family val="0"/>
    </font>
    <font>
      <sz val="7"/>
      <color indexed="8"/>
      <name val="Verdana"/>
      <family val="2"/>
    </font>
    <font>
      <b/>
      <sz val="10"/>
      <color indexed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>
        <color indexed="63"/>
      </right>
      <top/>
      <bottom style="medium"/>
    </border>
    <border>
      <left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20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right" vertical="center" wrapText="1" indent="1"/>
    </xf>
    <xf numFmtId="164" fontId="4" fillId="33" borderId="11" xfId="0" applyNumberFormat="1" applyFont="1" applyFill="1" applyBorder="1" applyAlignment="1">
      <alignment horizontal="right" vertical="center" wrapText="1" inden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8" fillId="0" borderId="0" xfId="0" applyNumberFormat="1" applyFont="1" applyAlignment="1">
      <alignment/>
    </xf>
    <xf numFmtId="164" fontId="4" fillId="0" borderId="11" xfId="0" applyNumberFormat="1" applyFont="1" applyFill="1" applyBorder="1" applyAlignment="1">
      <alignment horizontal="right" vertical="center" wrapText="1" indent="1"/>
    </xf>
    <xf numFmtId="0" fontId="9" fillId="0" borderId="0" xfId="0" applyFont="1" applyAlignment="1">
      <alignment horizontal="left" indent="1"/>
    </xf>
    <xf numFmtId="0" fontId="3" fillId="0" borderId="12" xfId="0" applyFont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right" vertical="center" indent="1"/>
    </xf>
    <xf numFmtId="164" fontId="4" fillId="0" borderId="15" xfId="0" applyNumberFormat="1" applyFont="1" applyBorder="1" applyAlignment="1">
      <alignment horizontal="right" vertical="center" wrapText="1" indent="1"/>
    </xf>
    <xf numFmtId="3" fontId="4" fillId="33" borderId="17" xfId="0" applyNumberFormat="1" applyFont="1" applyFill="1" applyBorder="1" applyAlignment="1">
      <alignment horizontal="right" vertical="center" wrapText="1" indent="1"/>
    </xf>
    <xf numFmtId="164" fontId="4" fillId="33" borderId="15" xfId="0" applyNumberFormat="1" applyFont="1" applyFill="1" applyBorder="1" applyAlignment="1">
      <alignment horizontal="right" vertical="center" wrapText="1" indent="1"/>
    </xf>
    <xf numFmtId="3" fontId="4" fillId="0" borderId="17" xfId="0" applyNumberFormat="1" applyFont="1" applyBorder="1" applyAlignment="1">
      <alignment horizontal="right" vertical="center" wrapText="1" indent="1"/>
    </xf>
    <xf numFmtId="164" fontId="4" fillId="0" borderId="15" xfId="0" applyNumberFormat="1" applyFont="1" applyFill="1" applyBorder="1" applyAlignment="1">
      <alignment horizontal="right" vertical="center" wrapText="1" indent="1"/>
    </xf>
    <xf numFmtId="3" fontId="4" fillId="33" borderId="16" xfId="0" applyNumberFormat="1" applyFont="1" applyFill="1" applyBorder="1" applyAlignment="1">
      <alignment horizontal="right" vertical="center" wrapText="1" indent="1"/>
    </xf>
    <xf numFmtId="3" fontId="4" fillId="0" borderId="16" xfId="0" applyNumberFormat="1" applyFont="1" applyBorder="1" applyAlignment="1">
      <alignment horizontal="right" vertical="center" wrapText="1" indent="1"/>
    </xf>
    <xf numFmtId="164" fontId="4" fillId="33" borderId="11" xfId="0" applyNumberFormat="1" applyFont="1" applyFill="1" applyBorder="1" applyAlignment="1">
      <alignment horizontal="right" vertical="center" wrapText="1" indent="1"/>
    </xf>
    <xf numFmtId="0" fontId="3" fillId="34" borderId="18" xfId="0" applyFont="1" applyFill="1" applyBorder="1" applyAlignment="1">
      <alignment vertical="center" wrapText="1"/>
    </xf>
    <xf numFmtId="3" fontId="4" fillId="34" borderId="19" xfId="0" applyNumberFormat="1" applyFont="1" applyFill="1" applyBorder="1" applyAlignment="1">
      <alignment horizontal="right" vertical="center" wrapText="1" indent="1"/>
    </xf>
    <xf numFmtId="164" fontId="4" fillId="34" borderId="20" xfId="0" applyNumberFormat="1" applyFont="1" applyFill="1" applyBorder="1" applyAlignment="1">
      <alignment horizontal="right" vertical="center" wrapText="1" indent="1"/>
    </xf>
    <xf numFmtId="164" fontId="4" fillId="34" borderId="21" xfId="0" applyNumberFormat="1" applyFont="1" applyFill="1" applyBorder="1" applyAlignment="1">
      <alignment horizontal="right" vertical="center" wrapText="1" indent="1"/>
    </xf>
    <xf numFmtId="3" fontId="4" fillId="34" borderId="22" xfId="0" applyNumberFormat="1" applyFont="1" applyFill="1" applyBorder="1" applyAlignment="1">
      <alignment horizontal="right" vertical="center" wrapText="1" indent="1"/>
    </xf>
    <xf numFmtId="164" fontId="4" fillId="34" borderId="23" xfId="0" applyNumberFormat="1" applyFont="1" applyFill="1" applyBorder="1" applyAlignment="1">
      <alignment horizontal="right" vertical="center" wrapText="1" inden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32" borderId="24" xfId="0" applyFont="1" applyFill="1" applyBorder="1" applyAlignment="1">
      <alignment horizontal="center" vertical="center" wrapText="1"/>
    </xf>
    <xf numFmtId="0" fontId="11" fillId="32" borderId="25" xfId="0" applyFont="1" applyFill="1" applyBorder="1" applyAlignment="1">
      <alignment horizontal="center" vertical="center" wrapText="1"/>
    </xf>
    <xf numFmtId="0" fontId="11" fillId="32" borderId="26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32" borderId="29" xfId="0" applyFont="1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125" zoomScaleNormal="125" zoomScalePageLayoutView="0" workbookViewId="0" topLeftCell="A1">
      <selection activeCell="N10" sqref="N10"/>
    </sheetView>
  </sheetViews>
  <sheetFormatPr defaultColWidth="11.421875" defaultRowHeight="12.75"/>
  <cols>
    <col min="1" max="1" width="12.7109375" style="0" customWidth="1"/>
  </cols>
  <sheetData>
    <row r="1" spans="1:9" ht="13.5" thickBot="1">
      <c r="A1" s="38" t="s">
        <v>0</v>
      </c>
      <c r="B1" s="31" t="s">
        <v>18</v>
      </c>
      <c r="C1" s="32"/>
      <c r="D1" s="32"/>
      <c r="E1" s="33"/>
      <c r="F1" s="31" t="s">
        <v>20</v>
      </c>
      <c r="G1" s="32"/>
      <c r="H1" s="32"/>
      <c r="I1" s="33"/>
    </row>
    <row r="2" spans="1:9" ht="24.75" customHeight="1">
      <c r="A2" s="39"/>
      <c r="B2" s="11">
        <v>2015</v>
      </c>
      <c r="C2" s="11">
        <v>2016</v>
      </c>
      <c r="D2" s="34" t="s">
        <v>1</v>
      </c>
      <c r="E2" s="35"/>
      <c r="F2" s="11">
        <v>2015</v>
      </c>
      <c r="G2" s="11">
        <v>2016</v>
      </c>
      <c r="H2" s="34" t="s">
        <v>1</v>
      </c>
      <c r="I2" s="35"/>
    </row>
    <row r="3" spans="1:9" ht="24.75" customHeight="1">
      <c r="A3" s="40"/>
      <c r="B3" s="12" t="s">
        <v>2</v>
      </c>
      <c r="C3" s="12" t="s">
        <v>2</v>
      </c>
      <c r="D3" s="1" t="s">
        <v>3</v>
      </c>
      <c r="E3" s="13" t="s">
        <v>4</v>
      </c>
      <c r="F3" s="12" t="s">
        <v>2</v>
      </c>
      <c r="G3" s="12" t="s">
        <v>2</v>
      </c>
      <c r="H3" s="1" t="s">
        <v>3</v>
      </c>
      <c r="I3" s="13" t="s">
        <v>4</v>
      </c>
    </row>
    <row r="4" spans="1:9" ht="15" customHeight="1">
      <c r="A4" s="9" t="s">
        <v>5</v>
      </c>
      <c r="B4" s="14">
        <v>70499</v>
      </c>
      <c r="C4" s="14">
        <v>69283</v>
      </c>
      <c r="D4" s="2">
        <f>(C4*100)/B15-100</f>
        <v>-4.495202911336563</v>
      </c>
      <c r="E4" s="15">
        <f aca="true" t="shared" si="0" ref="E4:E15">(C4*100)/B4-100</f>
        <v>-1.7248471609526348</v>
      </c>
      <c r="F4" s="14">
        <v>71725</v>
      </c>
      <c r="G4" s="14">
        <v>67817</v>
      </c>
      <c r="H4" s="2">
        <f>G4*100/F15-100</f>
        <v>-3.133793261058983</v>
      </c>
      <c r="I4" s="15">
        <f aca="true" t="shared" si="1" ref="I4:I15">G4*100/F4-100</f>
        <v>-5.448588358313003</v>
      </c>
    </row>
    <row r="5" spans="1:9" ht="15" customHeight="1">
      <c r="A5" s="10" t="s">
        <v>6</v>
      </c>
      <c r="B5" s="16">
        <v>61453</v>
      </c>
      <c r="C5" s="16">
        <v>63378</v>
      </c>
      <c r="D5" s="3">
        <f aca="true" t="shared" si="2" ref="D5:D15">(C5-C4)*100/C4</f>
        <v>-8.523014303653133</v>
      </c>
      <c r="E5" s="17">
        <f t="shared" si="0"/>
        <v>3.1324752249686725</v>
      </c>
      <c r="F5" s="16">
        <v>64089</v>
      </c>
      <c r="G5" s="16">
        <v>63995</v>
      </c>
      <c r="H5" s="3">
        <f aca="true" t="shared" si="3" ref="H5:H15">(G5-G4)*100/G4</f>
        <v>-5.635755046669714</v>
      </c>
      <c r="I5" s="17">
        <f t="shared" si="1"/>
        <v>-0.14667103559112604</v>
      </c>
    </row>
    <row r="6" spans="1:9" ht="15" customHeight="1">
      <c r="A6" s="9" t="s">
        <v>7</v>
      </c>
      <c r="B6" s="18">
        <v>68181</v>
      </c>
      <c r="C6" s="18">
        <v>71333</v>
      </c>
      <c r="D6" s="7">
        <f t="shared" si="2"/>
        <v>12.551674082489193</v>
      </c>
      <c r="E6" s="19">
        <f t="shared" si="0"/>
        <v>4.622988809199043</v>
      </c>
      <c r="F6" s="18">
        <v>68986</v>
      </c>
      <c r="G6" s="18">
        <v>71713</v>
      </c>
      <c r="H6" s="7">
        <f t="shared" si="3"/>
        <v>12.060317212282209</v>
      </c>
      <c r="I6" s="19">
        <f t="shared" si="1"/>
        <v>3.9529759661380552</v>
      </c>
    </row>
    <row r="7" spans="1:9" ht="15" customHeight="1">
      <c r="A7" s="10" t="s">
        <v>8</v>
      </c>
      <c r="B7" s="20">
        <v>66167</v>
      </c>
      <c r="C7" s="20">
        <v>66096</v>
      </c>
      <c r="D7" s="3">
        <f t="shared" si="2"/>
        <v>-7.3416230916966905</v>
      </c>
      <c r="E7" s="17">
        <f t="shared" si="0"/>
        <v>-0.10730424531865879</v>
      </c>
      <c r="F7" s="16">
        <v>65141</v>
      </c>
      <c r="G7" s="16">
        <v>66300</v>
      </c>
      <c r="H7" s="3">
        <f t="shared" si="3"/>
        <v>-7.5481432934056585</v>
      </c>
      <c r="I7" s="17">
        <f t="shared" si="1"/>
        <v>1.7792173899694461</v>
      </c>
    </row>
    <row r="8" spans="1:9" ht="15" customHeight="1">
      <c r="A8" s="9" t="s">
        <v>9</v>
      </c>
      <c r="B8" s="21">
        <v>68492</v>
      </c>
      <c r="C8" s="21">
        <v>67221</v>
      </c>
      <c r="D8" s="7">
        <f t="shared" si="2"/>
        <v>1.7020697167755992</v>
      </c>
      <c r="E8" s="19">
        <f t="shared" si="0"/>
        <v>-1.855691175611753</v>
      </c>
      <c r="F8" s="18">
        <v>68015</v>
      </c>
      <c r="G8" s="18">
        <v>68267</v>
      </c>
      <c r="H8" s="7">
        <f t="shared" si="3"/>
        <v>2.966817496229261</v>
      </c>
      <c r="I8" s="19">
        <f t="shared" si="1"/>
        <v>0.37050650591781675</v>
      </c>
    </row>
    <row r="9" spans="1:9" ht="15" customHeight="1">
      <c r="A9" s="10" t="s">
        <v>10</v>
      </c>
      <c r="B9" s="20">
        <v>66665</v>
      </c>
      <c r="C9" s="20">
        <v>68234</v>
      </c>
      <c r="D9" s="3">
        <f t="shared" si="2"/>
        <v>1.5069695482066616</v>
      </c>
      <c r="E9" s="17">
        <f t="shared" si="0"/>
        <v>2.3535588389709687</v>
      </c>
      <c r="F9" s="16">
        <v>66591</v>
      </c>
      <c r="G9" s="16">
        <v>70179</v>
      </c>
      <c r="H9" s="3">
        <f t="shared" si="3"/>
        <v>2.8007675743770784</v>
      </c>
      <c r="I9" s="17">
        <f t="shared" si="1"/>
        <v>5.388115511105099</v>
      </c>
    </row>
    <row r="10" spans="1:9" ht="15" customHeight="1">
      <c r="A10" s="9" t="s">
        <v>11</v>
      </c>
      <c r="B10" s="21">
        <v>76562</v>
      </c>
      <c r="C10" s="21">
        <v>73721</v>
      </c>
      <c r="D10" s="7">
        <f t="shared" si="2"/>
        <v>8.041445613623706</v>
      </c>
      <c r="E10" s="15">
        <f t="shared" si="0"/>
        <v>-3.7107181108121523</v>
      </c>
      <c r="F10" s="18">
        <v>75982</v>
      </c>
      <c r="G10" s="18">
        <v>77581</v>
      </c>
      <c r="H10" s="7">
        <f t="shared" si="3"/>
        <v>10.547314723777768</v>
      </c>
      <c r="I10" s="15">
        <f t="shared" si="1"/>
        <v>2.1044457897923223</v>
      </c>
    </row>
    <row r="11" spans="1:9" ht="15" customHeight="1">
      <c r="A11" s="10" t="s">
        <v>12</v>
      </c>
      <c r="B11" s="16">
        <v>77991</v>
      </c>
      <c r="C11" s="16">
        <v>80644</v>
      </c>
      <c r="D11" s="3">
        <f t="shared" si="2"/>
        <v>9.390811302071324</v>
      </c>
      <c r="E11" s="17">
        <f t="shared" si="0"/>
        <v>3.4016745521919205</v>
      </c>
      <c r="F11" s="16">
        <v>77952</v>
      </c>
      <c r="G11" s="16">
        <v>79602</v>
      </c>
      <c r="H11" s="3">
        <f t="shared" si="3"/>
        <v>2.605019270182132</v>
      </c>
      <c r="I11" s="17">
        <f t="shared" si="1"/>
        <v>2.1166871921182207</v>
      </c>
    </row>
    <row r="12" spans="1:9" ht="15" customHeight="1">
      <c r="A12" s="9" t="s">
        <v>13</v>
      </c>
      <c r="B12" s="18">
        <v>76687</v>
      </c>
      <c r="C12" s="18">
        <v>76421</v>
      </c>
      <c r="D12" s="7">
        <f t="shared" si="2"/>
        <v>-5.23659540697386</v>
      </c>
      <c r="E12" s="15">
        <f t="shared" si="0"/>
        <v>-0.3468645272340751</v>
      </c>
      <c r="F12" s="18">
        <v>73912</v>
      </c>
      <c r="G12" s="18">
        <v>73950</v>
      </c>
      <c r="H12" s="7">
        <f t="shared" si="3"/>
        <v>-7.100324112459486</v>
      </c>
      <c r="I12" s="15">
        <f t="shared" si="1"/>
        <v>0.051412490529273214</v>
      </c>
    </row>
    <row r="13" spans="1:9" ht="15" customHeight="1">
      <c r="A13" s="10" t="s">
        <v>14</v>
      </c>
      <c r="B13" s="16">
        <v>78941</v>
      </c>
      <c r="C13" s="16">
        <v>78121</v>
      </c>
      <c r="D13" s="3">
        <f t="shared" si="2"/>
        <v>2.224519438374269</v>
      </c>
      <c r="E13" s="17">
        <f t="shared" si="0"/>
        <v>-1.0387504592037118</v>
      </c>
      <c r="F13" s="16">
        <v>74713</v>
      </c>
      <c r="G13" s="16">
        <v>74503</v>
      </c>
      <c r="H13" s="3">
        <f t="shared" si="3"/>
        <v>0.7478025693035835</v>
      </c>
      <c r="I13" s="17">
        <f t="shared" si="1"/>
        <v>-0.28107558256260745</v>
      </c>
    </row>
    <row r="14" spans="1:9" ht="15" customHeight="1">
      <c r="A14" s="9" t="s">
        <v>15</v>
      </c>
      <c r="B14" s="18">
        <v>71987</v>
      </c>
      <c r="C14" s="18">
        <v>71568</v>
      </c>
      <c r="D14" s="2">
        <f t="shared" si="2"/>
        <v>-8.388269479397346</v>
      </c>
      <c r="E14" s="15">
        <f t="shared" si="0"/>
        <v>-0.582049536721911</v>
      </c>
      <c r="F14" s="18">
        <v>69488</v>
      </c>
      <c r="G14" s="18">
        <v>69621</v>
      </c>
      <c r="H14" s="2">
        <f t="shared" si="3"/>
        <v>-6.552756264848395</v>
      </c>
      <c r="I14" s="15">
        <f t="shared" si="1"/>
        <v>0.19139995394888842</v>
      </c>
    </row>
    <row r="15" spans="1:9" ht="15" customHeight="1">
      <c r="A15" s="10" t="s">
        <v>16</v>
      </c>
      <c r="B15" s="16">
        <v>72544</v>
      </c>
      <c r="C15" s="16">
        <v>73901</v>
      </c>
      <c r="D15" s="22">
        <f t="shared" si="2"/>
        <v>3.259836798569193</v>
      </c>
      <c r="E15" s="17">
        <f t="shared" si="0"/>
        <v>1.8705888839876508</v>
      </c>
      <c r="F15" s="16">
        <v>70011</v>
      </c>
      <c r="G15" s="16">
        <v>71104</v>
      </c>
      <c r="H15" s="3">
        <f t="shared" si="3"/>
        <v>2.1301044225161947</v>
      </c>
      <c r="I15" s="17">
        <f t="shared" si="1"/>
        <v>1.5611832426333052</v>
      </c>
    </row>
    <row r="16" spans="1:9" ht="15" customHeight="1" thickBot="1">
      <c r="A16" s="23" t="s">
        <v>22</v>
      </c>
      <c r="B16" s="24">
        <v>856168</v>
      </c>
      <c r="C16" s="24">
        <f>SUM(C4:C14)</f>
        <v>786020</v>
      </c>
      <c r="D16" s="25"/>
      <c r="E16" s="26">
        <f>(C16*100)/B16-100</f>
        <v>-8.193251791704427</v>
      </c>
      <c r="F16" s="27">
        <v>846606</v>
      </c>
      <c r="G16" s="27">
        <f>SUM(G4:G15)</f>
        <v>854632</v>
      </c>
      <c r="H16" s="28"/>
      <c r="I16" s="26">
        <f>G16*100/F16-100</f>
        <v>0.9480206849467123</v>
      </c>
    </row>
    <row r="17" spans="1:5" ht="12.75">
      <c r="A17" s="4"/>
      <c r="B17" s="5"/>
      <c r="C17" s="5"/>
      <c r="D17" s="37"/>
      <c r="E17" s="37"/>
    </row>
    <row r="18" spans="1:9" ht="11.25" customHeight="1">
      <c r="A18" s="36" t="s">
        <v>19</v>
      </c>
      <c r="B18" s="36"/>
      <c r="C18" s="36"/>
      <c r="D18" s="36"/>
      <c r="E18" s="36"/>
      <c r="F18" s="30"/>
      <c r="G18" s="30"/>
      <c r="H18" s="30"/>
      <c r="I18" s="30"/>
    </row>
    <row r="19" spans="1:9" ht="12.75">
      <c r="A19" s="36" t="s">
        <v>21</v>
      </c>
      <c r="B19" s="36"/>
      <c r="C19" s="36"/>
      <c r="D19" s="36"/>
      <c r="E19" s="36"/>
      <c r="F19" s="30"/>
      <c r="G19" s="30"/>
      <c r="H19" s="30"/>
      <c r="I19" s="30"/>
    </row>
    <row r="20" spans="1:9" ht="12.75">
      <c r="A20" s="29" t="s">
        <v>17</v>
      </c>
      <c r="B20" s="29"/>
      <c r="C20" s="29"/>
      <c r="D20" s="29"/>
      <c r="E20" s="29"/>
      <c r="F20" s="30"/>
      <c r="G20" s="30"/>
      <c r="H20" s="30"/>
      <c r="I20" s="30"/>
    </row>
    <row r="21" ht="12.75">
      <c r="F21" s="6"/>
    </row>
    <row r="22" ht="12.75">
      <c r="B22" s="8"/>
    </row>
    <row r="23" ht="12.75">
      <c r="A23" s="8"/>
    </row>
  </sheetData>
  <sheetProtection/>
  <mergeCells count="9">
    <mergeCell ref="A20:I20"/>
    <mergeCell ref="F1:I1"/>
    <mergeCell ref="H2:I2"/>
    <mergeCell ref="A19:I19"/>
    <mergeCell ref="A18:I18"/>
    <mergeCell ref="D2:E2"/>
    <mergeCell ref="D17:E17"/>
    <mergeCell ref="A1:A3"/>
    <mergeCell ref="B1:E1"/>
  </mergeCells>
  <printOptions/>
  <pageMargins left="0.79" right="0.79" top="0.98" bottom="0.98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raquelgil</cp:lastModifiedBy>
  <dcterms:created xsi:type="dcterms:W3CDTF">2011-05-16T08:25:03Z</dcterms:created>
  <dcterms:modified xsi:type="dcterms:W3CDTF">2019-12-09T11:28:45Z</dcterms:modified>
  <cp:category/>
  <cp:version/>
  <cp:contentType/>
  <cp:contentStatus/>
</cp:coreProperties>
</file>